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C:\Users\david.sanchez\Desktop\4,CTA PUBLICA\"/>
    </mc:Choice>
  </mc:AlternateContent>
  <xr:revisionPtr revIDLastSave="0" documentId="13_ncr:1_{8F325EBE-CA92-4E6F-B043-7A0AA481380F}" xr6:coauthVersionLast="47" xr6:coauthVersionMax="47" xr10:uidLastSave="{00000000-0000-0000-0000-000000000000}"/>
  <bookViews>
    <workbookView xWindow="-120" yWindow="-120" windowWidth="29040" windowHeight="15840" tabRatio="885" activeTab="3" xr2:uid="{00000000-000D-0000-FFFF-FFFF00000000}"/>
  </bookViews>
  <sheets>
    <sheet name="COG" sheetId="1" r:id="rId1"/>
    <sheet name="CTG" sheetId="2" r:id="rId2"/>
    <sheet name="CA" sheetId="3" r:id="rId3"/>
    <sheet name="CFG"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4" l="1"/>
  <c r="H52" i="3"/>
  <c r="H38" i="3"/>
  <c r="H25" i="3"/>
  <c r="G16" i="3"/>
  <c r="F16" i="3"/>
  <c r="E16" i="3"/>
  <c r="D16" i="3"/>
  <c r="C16" i="3"/>
  <c r="H13" i="3"/>
  <c r="H12" i="3"/>
  <c r="H11" i="3"/>
  <c r="H10" i="3"/>
  <c r="H9" i="3"/>
  <c r="H8" i="3"/>
  <c r="H7" i="3"/>
  <c r="H16" i="3" s="1"/>
  <c r="G16" i="2"/>
  <c r="F16" i="2"/>
  <c r="E16" i="2"/>
  <c r="D16" i="2"/>
  <c r="C16" i="2"/>
  <c r="H14" i="2"/>
  <c r="H12" i="2"/>
  <c r="H10" i="2"/>
  <c r="H8" i="2"/>
  <c r="H6" i="2"/>
  <c r="H16" i="2" s="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<sst xmlns="http://schemas.openxmlformats.org/spreadsheetml/2006/main" count="206" uniqueCount="147">
  <si>
    <t>Concepto</t>
  </si>
  <si>
    <t>Egresos</t>
  </si>
  <si>
    <t>Subejercicio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</si>
  <si>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</si>
  <si>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</si>
  <si>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</si>
  <si>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</si>
  <si>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</si>
  <si>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</si>
  <si>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</si>
  <si>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</si>
  <si>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</si>
  <si>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</si>
  <si>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</si>
  <si>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</si>
  <si>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</si>
  <si>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</si>
  <si>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</si>
  <si>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</si>
  <si>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</si>
  <si>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</si>
  <si>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</si>
  <si>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</si>
  <si>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</si>
  <si>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</si>
  <si>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</si>
  <si>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</si>
  <si>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</si>
  <si>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</si>
  <si>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</si>
  <si>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</si>
  <si>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</si>
  <si>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</si>
  <si>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</si>
  <si>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</si>
  <si>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</si>
  <si>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</si>
  <si>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</si>
  <si>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</si>
  <si>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</si>
  <si>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</si>
  <si>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</si>
  <si>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</si>
  <si>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</si>
  <si>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</si>
  <si>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</si>
  <si>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</si>
  <si>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</si>
  <si>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</si>
  <si>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</si>
  <si>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</si>
  <si>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</si>
  <si>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</si>
  <si>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</si>
  <si>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</si>
  <si>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</si>
  <si>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</si>
  <si>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</si>
  <si>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</si>
  <si>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</si>
  <si>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</si>
  <si>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</si>
  <si>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</si>
  <si>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</si>
  <si>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</si>
  <si>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</si>
  <si>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</si>
  <si>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</si>
  <si>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</si>
  <si>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</si>
  <si>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</si>
  <si>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</si>
  <si>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</si>
  <si>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</si>
  <si>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</si>
  <si>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</si>
  <si>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</si>
  <si>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</si>
  <si>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</si>
  <si>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</si>
  <si>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</si>
  <si>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</si>
  <si>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</si>
  <si>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Gasto Corriente</t>
  </si>
  <si>
    <t>Gasto de Capital</t>
  </si>
  <si>
    <t>Amortización de la Deuda y Disminución de Pasivos</t>
  </si>
  <si>
    <t>DIRECCION GENERAL</t>
  </si>
  <si>
    <t>DIR. DE LIMPIA, RECOLECCIÓN Y TRASLADO</t>
  </si>
  <si>
    <t>DIR. DE DESARROLLO INSTITUCIONAL Y ADMINISTRACION</t>
  </si>
  <si>
    <t>SUB DIR DE TRATAMIENTO  DISPOSICIÓN DE RESIDUOS</t>
  </si>
  <si>
    <t>SUB DIR AREA DE COMERCIALIZACION</t>
  </si>
  <si>
    <t>SUB DIR PLANEACION Y DESARROLLO</t>
  </si>
  <si>
    <t>COORD EDUCACION CIUDADANA</t>
  </si>
  <si>
    <t>Gobierno (Federal/Estatal/Municipal) de_León, Gto________________________
Estado Analítico del Ejercicio del Presupuesto de Egresos
Clasificación Administrativa
Del 01 DE ENERO al 31 DE DICIEMBRE 2021</t>
  </si>
  <si>
    <t>Poder Ejecutivo</t>
  </si>
  <si>
    <t>Poder Legislativo</t>
  </si>
  <si>
    <t>Poder Judicial</t>
  </si>
  <si>
    <t>Órganos Autónomos</t>
  </si>
  <si>
    <t>Sector Paraestatal del Gobierno (Federal/Estatal/Municipal) de _León, Gto_____________________
Estado Analítico del Ejercicio del Presupuesto de Egresos
Clasificación Administrativa
Del 01 DE ENERO al 31 DE DICIEMBRE 2021</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</si>
  <si>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</si>
  <si>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</si>
  <si>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</si>
  <si>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</si>
  <si>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</si>
  <si>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</si>
  <si>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</si>
  <si>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</si>
  <si>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</si>
  <si>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</si>
  <si>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</si>
  <si>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</si>
  <si>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</si>
  <si>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</si>
  <si>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</si>
  <si>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</si>
  <si>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</si>
  <si>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</si>
  <si>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</si>
  <si>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</si>
  <si>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</si>
  <si>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</si>
  <si>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</si>
  <si>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</si>
  <si>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</si>
  <si>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</si>
  <si>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</si>
  <si>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</si>
  <si>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</si>
  <si>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</si>
  <si>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</si>
  <si>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</si>
  <si>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</si>
  <si>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</si>
  <si>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</si>
  <si>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</si>
  <si>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</si>
  <si>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</si>
  <si>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SISTEMA INTEGRAL  DE ASEO PUBLICO DE LEON GUANAJUATO
Estado Analítico del Ejercicio del Presupuesto de Egresos
Clasificación Funcional (Finalidad y Función)
Del 01 DE ENERO al 31 DE DICIEMBRE 2021</t>
  </si>
  <si>
    <t>SISTEMA INTEGRAL DE ASEO PUBLICO DE LEON GUANAJUATO
Estado Analítico del Ejercicio del Presupuesto de Egresos
Clasificación por Objeto del Gasto (Capítulo y Concepto)
Del 01 DE ENERO al 31 DE DICIEMBRE 2021</t>
  </si>
  <si>
    <t>Bajo protesta de decir verdad declaramos que los Estados Financieros y sus notas, son razonablemente correctos y son responsabilidad del emisor.</t>
  </si>
  <si>
    <t xml:space="preserve">Director General                              </t>
  </si>
  <si>
    <t>Jefe de Ingresos y Contabilidad</t>
  </si>
  <si>
    <t>LIC. Allan Michel Leon Aguirre</t>
  </si>
  <si>
    <t>C.P David Sanchez Alcantar</t>
  </si>
  <si>
    <t>SETR</t>
  </si>
  <si>
    <t>SISTEMA INTEGRAL DE ASEO PUBLICO DE LEON GUANAJUATO
Estado Analítico del Ejercicio del Presupuesto de Egresos
Clasificación Económica (por Tipo de Gasto)
Del 01 DE ENERO al 31 DE DICIEMBRE 2021</t>
  </si>
  <si>
    <t>SISTEMA INTEGRAL DE ASEO PUBLICO DE LEON GUANAJUATO
Estado Analítico del Ejercicio del Presupuesto de Egresos
Clasificación Administrativa
Del 01 DE ENERO al 31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</si>
</sst>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xf numFmtId="43" fontId="4" fillId="0" borderId="0"/>
    <xf numFmtId="43" fontId="3" fillId="0" borderId="0"/>
    <xf numFmtId="43" fontId="3" fillId="0" borderId="0"/>
    <xf numFmtId="43" fontId="4" fillId="0" borderId="0"/>
    <xf numFmtId="44" fontId="1" fillId="0" borderId="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0">
    <xf numFmtId="0" fontId="0" fillId="0" borderId="0" xfId="0"/>
    <xf numFmtId="0" fontId="0" fillId="0" borderId="1" xfId="0" applyBorder="1" applyProtection="1">
      <protection locked="0"/>
    </xf>
    <xf numFmtId="0" fontId="2" fillId="0" borderId="1" xfId="0" applyFont="1" applyBorder="1" applyAlignment="1">
      <alignment horizontal="center"/>
    </xf>
    <xf numFmtId="0" fontId="2" fillId="0" borderId="5" xfId="0" applyFont="1" applyBorder="1" applyAlignment="1">
      <alignment horizontal="center"/>
    </xf>
    <xf numFmtId="0" fontId="6" fillId="0" borderId="0" xfId="0" applyFont="1"/>
    <xf numFmtId="0" fontId="2" fillId="0" borderId="5" xfId="0" applyFont="1" applyBorder="1" applyProtection="1">
      <protection locked="0"/>
    </xf>
    <xf numFmtId="4" fontId="6" fillId="2" borderId="8" xfId="9" applyNumberFormat="1" applyFont="1" applyFill="1" applyBorder="1" applyAlignment="1">
      <alignment horizontal="center" vertical="center" wrapText="1"/>
    </xf>
    <xf numFmtId="0" fontId="6" fillId="2" borderId="8" xfId="9" applyFont="1" applyFill="1" applyBorder="1" applyAlignment="1">
      <alignment horizontal="center" vertical="center" wrapText="1"/>
    </xf>
    <xf numFmtId="0" fontId="2" fillId="0" borderId="0" xfId="0" applyFont="1" applyAlignment="1">
      <alignment horizontal="left"/>
    </xf>
    <xf numFmtId="0" fontId="2" fillId="0" borderId="6" xfId="0" applyFont="1" applyBorder="1" applyAlignment="1">
      <alignment horizontal="left"/>
    </xf>
    <xf numFmtId="0" fontId="6" fillId="0" borderId="6" xfId="0" applyFont="1" applyBorder="1" applyAlignment="1" applyProtection="1">
      <alignment horizontal="left"/>
      <protection locked="0"/>
    </xf>
    <xf numFmtId="4" fontId="2" fillId="0" borderId="14" xfId="0" applyNumberFormat="1" applyFont="1" applyBorder="1" applyProtection="1">
      <protection locked="0"/>
    </xf>
    <xf numFmtId="0" fontId="2" fillId="0" borderId="0" xfId="0" applyFont="1"/>
    <xf numFmtId="0" fontId="2" fillId="0" borderId="6" xfId="0" applyFont="1" applyBorder="1"/>
    <xf numFmtId="0" fontId="6" fillId="0" borderId="5" xfId="0" applyFont="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3" xfId="9" applyFont="1" applyBorder="1" applyAlignment="1">
      <alignment horizontal="center" vertical="center"/>
    </xf>
    <xf numFmtId="0" fontId="2" fillId="0" borderId="7" xfId="0" applyFont="1" applyBorder="1" applyProtection="1">
      <protection locked="0"/>
    </xf>
    <xf numFmtId="0" fontId="0" fillId="0" borderId="9" xfId="0" applyBorder="1" applyProtection="1">
      <protection locked="0"/>
    </xf>
    <xf numFmtId="0" fontId="6" fillId="0" borderId="0" xfId="9" applyFont="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Border="1" applyAlignment="1">
      <alignment horizontal="center" vertical="center" wrapText="1"/>
    </xf>
    <xf numFmtId="0" fontId="0" fillId="0" borderId="0" xfId="0" applyProtection="1">
      <protection locked="0"/>
    </xf>
    <xf numFmtId="0" fontId="6" fillId="0" borderId="1" xfId="0" applyFont="1" applyBorder="1" applyAlignment="1">
      <alignment horizontal="center" vertical="center"/>
    </xf>
    <xf numFmtId="0" fontId="6" fillId="0" borderId="0" xfId="0" applyFont="1" applyAlignment="1">
      <alignment wrapText="1"/>
    </xf>
    <xf numFmtId="0" fontId="2" fillId="0" borderId="1" xfId="0" applyFont="1" applyBorder="1" applyAlignment="1">
      <alignment horizontal="center" vertical="center"/>
    </xf>
    <xf numFmtId="0" fontId="6" fillId="0" borderId="1" xfId="0" applyFont="1" applyBorder="1" applyAlignment="1">
      <alignment horizontal="left" vertical="center"/>
    </xf>
    <xf numFmtId="0" fontId="2" fillId="0" borderId="0" xfId="0" applyFont="1" applyAlignment="1">
      <alignment horizontal="left" wrapText="1"/>
    </xf>
    <xf numFmtId="0" fontId="6" fillId="0" borderId="0" xfId="0" applyFont="1" applyAlignment="1">
      <alignment horizontal="left" wrapText="1"/>
    </xf>
    <xf numFmtId="0" fontId="2" fillId="0" borderId="1" xfId="0" applyFont="1" applyBorder="1" applyAlignment="1">
      <alignment horizontal="left" vertical="center"/>
    </xf>
    <xf numFmtId="0" fontId="2" fillId="0" borderId="0" xfId="0" applyFont="1" applyAlignment="1">
      <alignment wrapText="1"/>
    </xf>
    <xf numFmtId="0" fontId="6" fillId="0" borderId="9" xfId="0" applyFont="1" applyBorder="1" applyProtection="1">
      <protection locked="0"/>
    </xf>
    <xf numFmtId="0" fontId="6" fillId="0" borderId="10" xfId="0" applyFont="1" applyBorder="1" applyAlignment="1" applyProtection="1">
      <alignment horizontal="left"/>
      <protection locked="0"/>
    </xf>
    <xf numFmtId="0" fontId="2" fillId="0" borderId="1" xfId="0" applyFont="1" applyBorder="1" applyAlignment="1">
      <alignment horizontal="left"/>
    </xf>
    <xf numFmtId="4" fontId="2" fillId="0" borderId="13" xfId="0" applyNumberFormat="1" applyFont="1" applyBorder="1" applyProtection="1">
      <protection locked="0"/>
    </xf>
    <xf numFmtId="4" fontId="6" fillId="0" borderId="8" xfId="0" applyNumberFormat="1" applyFont="1" applyBorder="1" applyProtection="1">
      <protection locked="0"/>
    </xf>
    <xf numFmtId="4" fontId="6" fillId="0" borderId="14" xfId="0" applyNumberFormat="1" applyFont="1" applyBorder="1" applyProtection="1">
      <protection locked="0"/>
    </xf>
    <xf numFmtId="0" fontId="2" fillId="0" borderId="4" xfId="0" applyFont="1" applyBorder="1" applyProtection="1">
      <protection locked="0"/>
    </xf>
    <xf numFmtId="4" fontId="2" fillId="0" borderId="15" xfId="0" applyNumberFormat="1" applyFont="1" applyBorder="1" applyProtection="1">
      <protection locked="0"/>
    </xf>
    <xf numFmtId="0" fontId="7" fillId="0" borderId="0" xfId="7" applyFont="1" applyAlignment="1" applyProtection="1">
      <alignment vertical="top"/>
      <protection locked="0"/>
    </xf>
    <xf numFmtId="0" fontId="6" fillId="2" borderId="8" xfId="9" applyFont="1" applyFill="1" applyBorder="1" applyAlignment="1" applyProtection="1">
      <alignment horizontal="center" vertical="center" wrapText="1"/>
      <protection locked="0"/>
    </xf>
    <xf numFmtId="0" fontId="0" fillId="0" borderId="10" xfId="0" applyBorder="1"/>
    <xf numFmtId="0" fontId="0" fillId="0" borderId="11" xfId="0" applyBorder="1"/>
    <xf numFmtId="4" fontId="6" fillId="2" borderId="8" xfId="9" applyNumberFormat="1" applyFont="1" applyFill="1" applyBorder="1" applyAlignment="1">
      <alignment horizontal="center" vertical="center" wrapText="1"/>
    </xf>
    <xf numFmtId="0" fontId="0" fillId="0" borderId="14" xfId="0" applyBorder="1"/>
    <xf numFmtId="0" fontId="6" fillId="2" borderId="8" xfId="9" applyFont="1" applyFill="1" applyBorder="1" applyAlignment="1">
      <alignment horizontal="center" vertical="center"/>
    </xf>
    <xf numFmtId="0" fontId="0" fillId="0" borderId="3" xfId="0" applyBorder="1"/>
    <xf numFmtId="0" fontId="0" fillId="0" borderId="1" xfId="0" applyBorder="1"/>
    <xf numFmtId="0" fontId="0" fillId="0" borderId="4" xfId="0" applyBorder="1"/>
    <xf numFmtId="0" fontId="0" fillId="0" borderId="5" xfId="0" applyBorder="1"/>
    <xf numFmtId="0" fontId="0" fillId="0" borderId="7" xfId="0" applyBorder="1"/>
  </cellXfs>
  <cellStyles count="16">
    <cellStyle name="Euro" xfId="1" xr:uid="{00000000-0005-0000-0000-000001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8"/>
  <sheetViews>
    <sheetView showGridLines="0" topLeftCell="A41" workbookViewId="0">
      <selection activeCell="K78" sqref="K78"/>
    </sheetView>
  </sheetViews>
  <sheetFormatPr baseColWidth="10" defaultColWidth="12" defaultRowHeight="11.25" x14ac:dyDescent="0.2"/>
  <cols>
    <col min="1" max="1" width="5.83203125" style="31" customWidth="1"/>
    <col min="2" max="2" width="62.83203125" style="31" customWidth="1"/>
    <col min="3" max="3" width="18.33203125" style="31" customWidth="1"/>
    <col min="4" max="4" width="19.83203125" style="31" customWidth="1"/>
    <col min="5" max="8" width="18.33203125" style="31" customWidth="1"/>
    <col min="9" max="9" width="12" style="31" customWidth="1"/>
    <col min="10" max="16384" width="12" style="31"/>
  </cols>
  <sheetData>
    <row r="1" spans="1:8" ht="50.1" customHeight="1" x14ac:dyDescent="0.2">
      <c r="A1" s="49" t="s">
        <v>138</v>
      </c>
      <c r="B1" s="50"/>
      <c r="C1" s="50"/>
      <c r="D1" s="50"/>
      <c r="E1" s="50"/>
      <c r="F1" s="50"/>
      <c r="G1" s="50"/>
      <c r="H1" s="51"/>
    </row>
    <row r="2" spans="1:8" x14ac:dyDescent="0.2">
      <c r="A2" s="54" t="s">
        <v>0</v>
      </c>
      <c r="B2" s="55"/>
      <c r="C2" s="49" t="s">
        <v>1</v>
      </c>
      <c r="D2" s="50"/>
      <c r="E2" s="50"/>
      <c r="F2" s="50"/>
      <c r="G2" s="51"/>
      <c r="H2" s="52" t="s">
        <v>2</v>
      </c>
    </row>
    <row r="3" spans="1:8" ht="24.95" customHeight="1" x14ac:dyDescent="0.2">
      <c r="A3" s="56"/>
      <c r="B3" s="57"/>
      <c r="C3" s="6" t="s">
        <v>3</v>
      </c>
      <c r="D3" s="6" t="s">
        <v>4</v>
      </c>
      <c r="E3" s="6" t="s">
        <v>5</v>
      </c>
      <c r="F3" s="6" t="s">
        <v>6</v>
      </c>
      <c r="G3" s="6" t="s">
        <v>7</v>
      </c>
      <c r="H3" s="53"/>
    </row>
    <row r="4" spans="1:8" x14ac:dyDescent="0.2">
      <c r="A4" s="58"/>
      <c r="B4" s="59"/>
      <c r="C4" s="7">
        <v>1</v>
      </c>
      <c r="D4" s="7">
        <v>2</v>
      </c>
      <c r="E4" s="7" t="s">
        <v>8</v>
      </c>
      <c r="F4" s="7">
        <v>4</v>
      </c>
      <c r="G4" s="7">
        <v>5</v>
      </c>
      <c r="H4" s="7" t="s">
        <v>9</v>
      </c>
    </row>
    <row r="5" spans="1:8" x14ac:dyDescent="0.2">
      <c r="A5" s="42" t="s">
        <v>10</v>
      </c>
      <c r="B5" s="4"/>
      <c r="C5" s="43">
        <v>505000</v>
      </c>
      <c r="D5" s="43">
        <v>0</v>
      </c>
      <c r="E5" s="43">
        <v>505000</v>
      </c>
      <c r="F5" s="43">
        <v>393875.41</v>
      </c>
      <c r="G5" s="43">
        <v>393875.41</v>
      </c>
      <c r="H5" s="43">
        <f t="shared" ref="H5:H36" si="0">E5-F5</f>
        <v>111124.59000000003</v>
      </c>
    </row>
    <row r="6" spans="1:8" x14ac:dyDescent="0.2">
      <c r="A6" s="2"/>
      <c r="B6" s="8" t="s">
        <v>11</v>
      </c>
      <c r="C6" s="43">
        <v>0</v>
      </c>
      <c r="D6" s="43">
        <v>0</v>
      </c>
      <c r="E6" s="43">
        <v>0</v>
      </c>
      <c r="F6" s="43">
        <v>0</v>
      </c>
      <c r="G6" s="43">
        <v>0</v>
      </c>
      <c r="H6" s="43">
        <f t="shared" si="0"/>
        <v>0</v>
      </c>
    </row>
    <row r="7" spans="1:8" x14ac:dyDescent="0.2">
      <c r="A7" s="2"/>
      <c r="B7" s="8" t="s">
        <v>12</v>
      </c>
      <c r="C7" s="43">
        <v>445000</v>
      </c>
      <c r="D7" s="43">
        <v>0</v>
      </c>
      <c r="E7" s="43">
        <v>445000</v>
      </c>
      <c r="F7" s="43">
        <v>393875.41</v>
      </c>
      <c r="G7" s="43">
        <v>393875.41</v>
      </c>
      <c r="H7" s="43">
        <f t="shared" si="0"/>
        <v>51124.590000000026</v>
      </c>
    </row>
    <row r="8" spans="1:8" x14ac:dyDescent="0.2">
      <c r="A8" s="2"/>
      <c r="B8" s="8" t="s">
        <v>13</v>
      </c>
      <c r="C8" s="43">
        <v>0</v>
      </c>
      <c r="D8" s="43">
        <v>0</v>
      </c>
      <c r="E8" s="43">
        <v>0</v>
      </c>
      <c r="F8" s="43">
        <v>0</v>
      </c>
      <c r="G8" s="43">
        <v>0</v>
      </c>
      <c r="H8" s="43">
        <f t="shared" si="0"/>
        <v>0</v>
      </c>
    </row>
    <row r="9" spans="1:8" x14ac:dyDescent="0.2">
      <c r="A9" s="2"/>
      <c r="B9" s="8" t="s">
        <v>14</v>
      </c>
      <c r="C9" s="43">
        <v>0</v>
      </c>
      <c r="D9" s="43">
        <v>0</v>
      </c>
      <c r="E9" s="43">
        <v>0</v>
      </c>
      <c r="F9" s="43">
        <v>0</v>
      </c>
      <c r="G9" s="43">
        <v>0</v>
      </c>
      <c r="H9" s="43">
        <f t="shared" si="0"/>
        <v>0</v>
      </c>
    </row>
    <row r="10" spans="1:8" x14ac:dyDescent="0.2">
      <c r="A10" s="2"/>
      <c r="B10" s="8" t="s">
        <v>15</v>
      </c>
      <c r="C10" s="43">
        <v>60000</v>
      </c>
      <c r="D10" s="43">
        <v>0</v>
      </c>
      <c r="E10" s="43">
        <v>60000</v>
      </c>
      <c r="F10" s="43">
        <v>0</v>
      </c>
      <c r="G10" s="43">
        <v>0</v>
      </c>
      <c r="H10" s="43">
        <f t="shared" si="0"/>
        <v>60000</v>
      </c>
    </row>
    <row r="11" spans="1:8" x14ac:dyDescent="0.2">
      <c r="A11" s="2"/>
      <c r="B11" s="8" t="s">
        <v>16</v>
      </c>
      <c r="C11" s="43">
        <v>0</v>
      </c>
      <c r="D11" s="43">
        <v>0</v>
      </c>
      <c r="E11" s="43">
        <v>0</v>
      </c>
      <c r="F11" s="43">
        <v>0</v>
      </c>
      <c r="G11" s="43">
        <v>0</v>
      </c>
      <c r="H11" s="43">
        <f t="shared" si="0"/>
        <v>0</v>
      </c>
    </row>
    <row r="12" spans="1:8" x14ac:dyDescent="0.2">
      <c r="A12" s="2"/>
      <c r="B12" s="8" t="s">
        <v>17</v>
      </c>
      <c r="C12" s="43">
        <v>0</v>
      </c>
      <c r="D12" s="43">
        <v>0</v>
      </c>
      <c r="E12" s="43">
        <v>0</v>
      </c>
      <c r="F12" s="43">
        <v>0</v>
      </c>
      <c r="G12" s="43">
        <v>0</v>
      </c>
      <c r="H12" s="43">
        <f t="shared" si="0"/>
        <v>0</v>
      </c>
    </row>
    <row r="13" spans="1:8" x14ac:dyDescent="0.2">
      <c r="A13" s="42" t="s">
        <v>18</v>
      </c>
      <c r="B13" s="4"/>
      <c r="C13" s="43">
        <v>14049268.810000001</v>
      </c>
      <c r="D13" s="43">
        <v>-2666062.91</v>
      </c>
      <c r="E13" s="43">
        <v>11383205.9</v>
      </c>
      <c r="F13" s="43">
        <v>9095828.8900000006</v>
      </c>
      <c r="G13" s="43">
        <v>8624656.870000001</v>
      </c>
      <c r="H13" s="43">
        <f t="shared" si="0"/>
        <v>2287377.0099999998</v>
      </c>
    </row>
    <row r="14" spans="1:8" x14ac:dyDescent="0.2">
      <c r="A14" s="2"/>
      <c r="B14" s="8" t="s">
        <v>19</v>
      </c>
      <c r="C14" s="43">
        <v>2432551.0699999998</v>
      </c>
      <c r="D14" s="43">
        <v>-915633.98</v>
      </c>
      <c r="E14" s="43">
        <v>1516917.09</v>
      </c>
      <c r="F14" s="43">
        <v>869177.96</v>
      </c>
      <c r="G14" s="43">
        <v>869177.96</v>
      </c>
      <c r="H14" s="43">
        <f t="shared" si="0"/>
        <v>647739.13000000012</v>
      </c>
    </row>
    <row r="15" spans="1:8" x14ac:dyDescent="0.2">
      <c r="A15" s="2"/>
      <c r="B15" s="8" t="s">
        <v>20</v>
      </c>
      <c r="C15" s="43">
        <v>49500</v>
      </c>
      <c r="D15" s="43">
        <v>-15323.2</v>
      </c>
      <c r="E15" s="43">
        <v>34176.800000000003</v>
      </c>
      <c r="F15" s="43">
        <v>28859.85</v>
      </c>
      <c r="G15" s="43">
        <v>28859.85</v>
      </c>
      <c r="H15" s="43">
        <f t="shared" si="0"/>
        <v>5316.9500000000044</v>
      </c>
    </row>
    <row r="16" spans="1:8" x14ac:dyDescent="0.2">
      <c r="A16" s="2"/>
      <c r="B16" s="8" t="s">
        <v>21</v>
      </c>
      <c r="C16" s="43">
        <v>0</v>
      </c>
      <c r="D16" s="43">
        <v>0</v>
      </c>
      <c r="E16" s="43">
        <v>0</v>
      </c>
      <c r="F16" s="43">
        <v>0</v>
      </c>
      <c r="G16" s="43">
        <v>0</v>
      </c>
      <c r="H16" s="43">
        <f t="shared" si="0"/>
        <v>0</v>
      </c>
    </row>
    <row r="17" spans="1:8" x14ac:dyDescent="0.2">
      <c r="A17" s="2"/>
      <c r="B17" s="8" t="s">
        <v>22</v>
      </c>
      <c r="C17" s="43">
        <v>378000</v>
      </c>
      <c r="D17" s="43">
        <v>477011.14</v>
      </c>
      <c r="E17" s="43">
        <v>855011.1399999999</v>
      </c>
      <c r="F17" s="43">
        <v>584886</v>
      </c>
      <c r="G17" s="43">
        <v>555474.15000000014</v>
      </c>
      <c r="H17" s="43">
        <f t="shared" si="0"/>
        <v>270125.1399999999</v>
      </c>
    </row>
    <row r="18" spans="1:8" x14ac:dyDescent="0.2">
      <c r="A18" s="2"/>
      <c r="B18" s="8" t="s">
        <v>23</v>
      </c>
      <c r="C18" s="43">
        <v>3641100</v>
      </c>
      <c r="D18" s="43">
        <v>-2812030.93</v>
      </c>
      <c r="E18" s="43">
        <v>829069.0700000003</v>
      </c>
      <c r="F18" s="43">
        <v>799569.05999999994</v>
      </c>
      <c r="G18" s="43">
        <v>787319.46</v>
      </c>
      <c r="H18" s="43">
        <f t="shared" si="0"/>
        <v>29500.010000000359</v>
      </c>
    </row>
    <row r="19" spans="1:8" x14ac:dyDescent="0.2">
      <c r="A19" s="2"/>
      <c r="B19" s="8" t="s">
        <v>24</v>
      </c>
      <c r="C19" s="43">
        <v>5605245.7599999998</v>
      </c>
      <c r="D19" s="43">
        <v>554646</v>
      </c>
      <c r="E19" s="43">
        <v>6159891.7599999998</v>
      </c>
      <c r="F19" s="43">
        <v>5634449.5399999991</v>
      </c>
      <c r="G19" s="43">
        <v>5212860.84</v>
      </c>
      <c r="H19" s="43">
        <f t="shared" si="0"/>
        <v>525442.22000000067</v>
      </c>
    </row>
    <row r="20" spans="1:8" x14ac:dyDescent="0.2">
      <c r="A20" s="2"/>
      <c r="B20" s="8" t="s">
        <v>25</v>
      </c>
      <c r="C20" s="43">
        <v>766104.41</v>
      </c>
      <c r="D20" s="43">
        <v>-81850.899999999994</v>
      </c>
      <c r="E20" s="43">
        <v>684253.51</v>
      </c>
      <c r="F20" s="43">
        <v>249370.31</v>
      </c>
      <c r="G20" s="43">
        <v>249370.31</v>
      </c>
      <c r="H20" s="43">
        <f t="shared" si="0"/>
        <v>434883.2</v>
      </c>
    </row>
    <row r="21" spans="1:8" x14ac:dyDescent="0.2">
      <c r="A21" s="2"/>
      <c r="B21" s="8" t="s">
        <v>26</v>
      </c>
      <c r="C21" s="43">
        <v>0</v>
      </c>
      <c r="D21" s="43">
        <v>0</v>
      </c>
      <c r="E21" s="43">
        <v>0</v>
      </c>
      <c r="F21" s="43">
        <v>0</v>
      </c>
      <c r="G21" s="43">
        <v>0</v>
      </c>
      <c r="H21" s="43">
        <f t="shared" si="0"/>
        <v>0</v>
      </c>
    </row>
    <row r="22" spans="1:8" x14ac:dyDescent="0.2">
      <c r="A22" s="2"/>
      <c r="B22" s="8" t="s">
        <v>27</v>
      </c>
      <c r="C22" s="43">
        <v>1176767.57</v>
      </c>
      <c r="D22" s="43">
        <v>127118.96</v>
      </c>
      <c r="E22" s="43">
        <v>1303886.53</v>
      </c>
      <c r="F22" s="43">
        <v>929516.16999999993</v>
      </c>
      <c r="G22" s="43">
        <v>921594.3</v>
      </c>
      <c r="H22" s="43">
        <f t="shared" si="0"/>
        <v>374370.3600000001</v>
      </c>
    </row>
    <row r="23" spans="1:8" x14ac:dyDescent="0.2">
      <c r="A23" s="42" t="s">
        <v>28</v>
      </c>
      <c r="B23" s="4"/>
      <c r="C23" s="43">
        <v>21706312.559999999</v>
      </c>
      <c r="D23" s="43">
        <v>115151090.12</v>
      </c>
      <c r="E23" s="43">
        <v>136857402.68000001</v>
      </c>
      <c r="F23" s="43">
        <v>130187477.226</v>
      </c>
      <c r="G23" s="43">
        <v>130128421.80599999</v>
      </c>
      <c r="H23" s="43">
        <f t="shared" si="0"/>
        <v>6669925.4540000111</v>
      </c>
    </row>
    <row r="24" spans="1:8" x14ac:dyDescent="0.2">
      <c r="A24" s="2"/>
      <c r="B24" s="8" t="s">
        <v>29</v>
      </c>
      <c r="C24" s="43">
        <v>595725.32000000007</v>
      </c>
      <c r="D24" s="43">
        <v>-227434.88</v>
      </c>
      <c r="E24" s="43">
        <v>368290.44000000012</v>
      </c>
      <c r="F24" s="43">
        <v>172115.54</v>
      </c>
      <c r="G24" s="43">
        <v>155615.54</v>
      </c>
      <c r="H24" s="43">
        <f t="shared" si="0"/>
        <v>196174.90000000011</v>
      </c>
    </row>
    <row r="25" spans="1:8" x14ac:dyDescent="0.2">
      <c r="A25" s="2"/>
      <c r="B25" s="8" t="s">
        <v>30</v>
      </c>
      <c r="C25" s="43">
        <v>1111615.44</v>
      </c>
      <c r="D25" s="43">
        <v>100100</v>
      </c>
      <c r="E25" s="43">
        <v>1211715.44</v>
      </c>
      <c r="F25" s="43">
        <v>1104165.42</v>
      </c>
      <c r="G25" s="43">
        <v>1104165.42</v>
      </c>
      <c r="H25" s="43">
        <f t="shared" si="0"/>
        <v>107550.02000000002</v>
      </c>
    </row>
    <row r="26" spans="1:8" x14ac:dyDescent="0.2">
      <c r="A26" s="2"/>
      <c r="B26" s="8" t="s">
        <v>31</v>
      </c>
      <c r="C26" s="43">
        <v>2832664.4</v>
      </c>
      <c r="D26" s="43">
        <v>961544.2</v>
      </c>
      <c r="E26" s="43">
        <v>3794208.6</v>
      </c>
      <c r="F26" s="43">
        <v>2174973.209999999</v>
      </c>
      <c r="G26" s="43">
        <v>2174405.21</v>
      </c>
      <c r="H26" s="43">
        <f t="shared" si="0"/>
        <v>1619235.3900000011</v>
      </c>
    </row>
    <row r="27" spans="1:8" x14ac:dyDescent="0.2">
      <c r="A27" s="2"/>
      <c r="B27" s="8" t="s">
        <v>32</v>
      </c>
      <c r="C27" s="43">
        <v>3287827.63</v>
      </c>
      <c r="D27" s="43">
        <v>199935.35</v>
      </c>
      <c r="E27" s="43">
        <v>3487762.98</v>
      </c>
      <c r="F27" s="43">
        <v>2467698.29</v>
      </c>
      <c r="G27" s="43">
        <v>2467136.59</v>
      </c>
      <c r="H27" s="43">
        <f t="shared" si="0"/>
        <v>1020064.69</v>
      </c>
    </row>
    <row r="28" spans="1:8" x14ac:dyDescent="0.2">
      <c r="A28" s="2"/>
      <c r="B28" s="8" t="s">
        <v>33</v>
      </c>
      <c r="C28" s="43">
        <v>8316422.0999999996</v>
      </c>
      <c r="D28" s="43">
        <v>116083667.7</v>
      </c>
      <c r="E28" s="43">
        <v>124400089.8</v>
      </c>
      <c r="F28" s="43">
        <v>122131783.896</v>
      </c>
      <c r="G28" s="43">
        <v>122131352.866</v>
      </c>
      <c r="H28" s="43">
        <f t="shared" si="0"/>
        <v>2268305.9039999992</v>
      </c>
    </row>
    <row r="29" spans="1:8" x14ac:dyDescent="0.2">
      <c r="A29" s="2"/>
      <c r="B29" s="8" t="s">
        <v>34</v>
      </c>
      <c r="C29" s="43">
        <v>867958.31</v>
      </c>
      <c r="D29" s="43">
        <v>1310382.24</v>
      </c>
      <c r="E29" s="43">
        <v>2178340.5499999998</v>
      </c>
      <c r="F29" s="43">
        <v>1429712.54</v>
      </c>
      <c r="G29" s="43">
        <v>1411512.54</v>
      </c>
      <c r="H29" s="43">
        <f t="shared" si="0"/>
        <v>748628.00999999978</v>
      </c>
    </row>
    <row r="30" spans="1:8" x14ac:dyDescent="0.2">
      <c r="A30" s="2"/>
      <c r="B30" s="8" t="s">
        <v>35</v>
      </c>
      <c r="C30" s="43">
        <v>94089.02</v>
      </c>
      <c r="D30" s="43">
        <v>-12627.88</v>
      </c>
      <c r="E30" s="43">
        <v>81461.14</v>
      </c>
      <c r="F30" s="43">
        <v>13750.87</v>
      </c>
      <c r="G30" s="43">
        <v>13524.87</v>
      </c>
      <c r="H30" s="43">
        <f t="shared" si="0"/>
        <v>67710.27</v>
      </c>
    </row>
    <row r="31" spans="1:8" x14ac:dyDescent="0.2">
      <c r="A31" s="2"/>
      <c r="B31" s="8" t="s">
        <v>36</v>
      </c>
      <c r="C31" s="43">
        <v>349000</v>
      </c>
      <c r="D31" s="43">
        <v>81899</v>
      </c>
      <c r="E31" s="43">
        <v>430899</v>
      </c>
      <c r="F31" s="43">
        <v>312410.57</v>
      </c>
      <c r="G31" s="43">
        <v>311660.56999999989</v>
      </c>
      <c r="H31" s="43">
        <f t="shared" si="0"/>
        <v>118488.43</v>
      </c>
    </row>
    <row r="32" spans="1:8" x14ac:dyDescent="0.2">
      <c r="A32" s="2"/>
      <c r="B32" s="8" t="s">
        <v>37</v>
      </c>
      <c r="C32" s="43">
        <v>4251010.34</v>
      </c>
      <c r="D32" s="43">
        <v>-3346375.61</v>
      </c>
      <c r="E32" s="43">
        <v>904634.73</v>
      </c>
      <c r="F32" s="43">
        <v>380866.89</v>
      </c>
      <c r="G32" s="43">
        <v>359048.2</v>
      </c>
      <c r="H32" s="43">
        <f t="shared" si="0"/>
        <v>523767.83999999997</v>
      </c>
    </row>
    <row r="33" spans="1:8" x14ac:dyDescent="0.2">
      <c r="A33" s="42" t="s">
        <v>38</v>
      </c>
      <c r="B33" s="4"/>
      <c r="C33" s="43">
        <v>0</v>
      </c>
      <c r="D33" s="43">
        <v>0</v>
      </c>
      <c r="E33" s="43">
        <v>0</v>
      </c>
      <c r="F33" s="43">
        <v>0</v>
      </c>
      <c r="G33" s="43">
        <v>0</v>
      </c>
      <c r="H33" s="43">
        <f t="shared" si="0"/>
        <v>0</v>
      </c>
    </row>
    <row r="34" spans="1:8" x14ac:dyDescent="0.2">
      <c r="A34" s="2"/>
      <c r="B34" s="8" t="s">
        <v>39</v>
      </c>
      <c r="C34" s="43">
        <v>0</v>
      </c>
      <c r="D34" s="43">
        <v>0</v>
      </c>
      <c r="E34" s="43">
        <v>0</v>
      </c>
      <c r="F34" s="43">
        <v>0</v>
      </c>
      <c r="G34" s="43">
        <v>0</v>
      </c>
      <c r="H34" s="43">
        <f t="shared" si="0"/>
        <v>0</v>
      </c>
    </row>
    <row r="35" spans="1:8" x14ac:dyDescent="0.2">
      <c r="A35" s="2"/>
      <c r="B35" s="8" t="s">
        <v>40</v>
      </c>
      <c r="C35" s="43">
        <v>0</v>
      </c>
      <c r="D35" s="43">
        <v>0</v>
      </c>
      <c r="E35" s="43">
        <v>0</v>
      </c>
      <c r="F35" s="43">
        <v>0</v>
      </c>
      <c r="G35" s="43">
        <v>0</v>
      </c>
      <c r="H35" s="43">
        <f t="shared" si="0"/>
        <v>0</v>
      </c>
    </row>
    <row r="36" spans="1:8" x14ac:dyDescent="0.2">
      <c r="A36" s="2"/>
      <c r="B36" s="8" t="s">
        <v>41</v>
      </c>
      <c r="C36" s="43">
        <v>0</v>
      </c>
      <c r="D36" s="43">
        <v>0</v>
      </c>
      <c r="E36" s="43">
        <v>0</v>
      </c>
      <c r="F36" s="43">
        <v>0</v>
      </c>
      <c r="G36" s="43">
        <v>0</v>
      </c>
      <c r="H36" s="43">
        <f t="shared" si="0"/>
        <v>0</v>
      </c>
    </row>
    <row r="37" spans="1:8" x14ac:dyDescent="0.2">
      <c r="A37" s="2"/>
      <c r="B37" s="8" t="s">
        <v>42</v>
      </c>
      <c r="C37" s="43">
        <v>0</v>
      </c>
      <c r="D37" s="43">
        <v>0</v>
      </c>
      <c r="E37" s="43">
        <v>0</v>
      </c>
      <c r="F37" s="43">
        <v>0</v>
      </c>
      <c r="G37" s="43">
        <v>0</v>
      </c>
      <c r="H37" s="43">
        <f t="shared" ref="H37:H68" si="1">E37-F37</f>
        <v>0</v>
      </c>
    </row>
    <row r="38" spans="1:8" x14ac:dyDescent="0.2">
      <c r="A38" s="2"/>
      <c r="B38" s="8" t="s">
        <v>43</v>
      </c>
      <c r="C38" s="43">
        <v>0</v>
      </c>
      <c r="D38" s="43">
        <v>0</v>
      </c>
      <c r="E38" s="43">
        <v>0</v>
      </c>
      <c r="F38" s="43">
        <v>0</v>
      </c>
      <c r="G38" s="43">
        <v>0</v>
      </c>
      <c r="H38" s="43">
        <f t="shared" si="1"/>
        <v>0</v>
      </c>
    </row>
    <row r="39" spans="1:8" x14ac:dyDescent="0.2">
      <c r="A39" s="2"/>
      <c r="B39" s="8" t="s">
        <v>44</v>
      </c>
      <c r="C39" s="43">
        <v>0</v>
      </c>
      <c r="D39" s="43">
        <v>0</v>
      </c>
      <c r="E39" s="43">
        <v>0</v>
      </c>
      <c r="F39" s="43">
        <v>0</v>
      </c>
      <c r="G39" s="43">
        <v>0</v>
      </c>
      <c r="H39" s="43">
        <f t="shared" si="1"/>
        <v>0</v>
      </c>
    </row>
    <row r="40" spans="1:8" x14ac:dyDescent="0.2">
      <c r="A40" s="2"/>
      <c r="B40" s="8" t="s">
        <v>45</v>
      </c>
      <c r="C40" s="43">
        <v>0</v>
      </c>
      <c r="D40" s="43">
        <v>0</v>
      </c>
      <c r="E40" s="43">
        <v>0</v>
      </c>
      <c r="F40" s="43">
        <v>0</v>
      </c>
      <c r="G40" s="43">
        <v>0</v>
      </c>
      <c r="H40" s="43">
        <f t="shared" si="1"/>
        <v>0</v>
      </c>
    </row>
    <row r="41" spans="1:8" x14ac:dyDescent="0.2">
      <c r="A41" s="2"/>
      <c r="B41" s="8" t="s">
        <v>46</v>
      </c>
      <c r="C41" s="43">
        <v>0</v>
      </c>
      <c r="D41" s="43">
        <v>0</v>
      </c>
      <c r="E41" s="43">
        <v>0</v>
      </c>
      <c r="F41" s="43">
        <v>0</v>
      </c>
      <c r="G41" s="43">
        <v>0</v>
      </c>
      <c r="H41" s="43">
        <f t="shared" si="1"/>
        <v>0</v>
      </c>
    </row>
    <row r="42" spans="1:8" x14ac:dyDescent="0.2">
      <c r="A42" s="2"/>
      <c r="B42" s="8" t="s">
        <v>47</v>
      </c>
      <c r="C42" s="43">
        <v>0</v>
      </c>
      <c r="D42" s="43">
        <v>0</v>
      </c>
      <c r="E42" s="43">
        <v>0</v>
      </c>
      <c r="F42" s="43">
        <v>0</v>
      </c>
      <c r="G42" s="43">
        <v>0</v>
      </c>
      <c r="H42" s="43">
        <f t="shared" si="1"/>
        <v>0</v>
      </c>
    </row>
    <row r="43" spans="1:8" x14ac:dyDescent="0.2">
      <c r="A43" s="42" t="s">
        <v>48</v>
      </c>
      <c r="B43" s="4"/>
      <c r="C43" s="43">
        <v>2213568.0499999998</v>
      </c>
      <c r="D43" s="43">
        <v>9105663.5600000005</v>
      </c>
      <c r="E43" s="43">
        <v>11319231.609999999</v>
      </c>
      <c r="F43" s="43">
        <v>9439153.5999999996</v>
      </c>
      <c r="G43" s="43">
        <v>9378653.5999999978</v>
      </c>
      <c r="H43" s="43">
        <f t="shared" si="1"/>
        <v>1880078.0099999998</v>
      </c>
    </row>
    <row r="44" spans="1:8" x14ac:dyDescent="0.2">
      <c r="A44" s="2"/>
      <c r="B44" s="8" t="s">
        <v>49</v>
      </c>
      <c r="C44" s="43">
        <v>627643.64000000013</v>
      </c>
      <c r="D44" s="43">
        <v>247857.03</v>
      </c>
      <c r="E44" s="43">
        <v>875500.67000000016</v>
      </c>
      <c r="F44" s="43">
        <v>481687.15</v>
      </c>
      <c r="G44" s="43">
        <v>481687.15</v>
      </c>
      <c r="H44" s="43">
        <f t="shared" si="1"/>
        <v>393813.52000000014</v>
      </c>
    </row>
    <row r="45" spans="1:8" x14ac:dyDescent="0.2">
      <c r="A45" s="2"/>
      <c r="B45" s="8" t="s">
        <v>50</v>
      </c>
      <c r="C45" s="43">
        <v>4000</v>
      </c>
      <c r="D45" s="43">
        <v>-2000</v>
      </c>
      <c r="E45" s="43">
        <v>2000</v>
      </c>
      <c r="F45" s="43">
        <v>0</v>
      </c>
      <c r="G45" s="43">
        <v>0</v>
      </c>
      <c r="H45" s="43">
        <f t="shared" si="1"/>
        <v>2000</v>
      </c>
    </row>
    <row r="46" spans="1:8" x14ac:dyDescent="0.2">
      <c r="A46" s="2"/>
      <c r="B46" s="8" t="s">
        <v>51</v>
      </c>
      <c r="C46" s="43">
        <v>3603.97</v>
      </c>
      <c r="D46" s="43">
        <v>-1603</v>
      </c>
      <c r="E46" s="43">
        <v>2000.97</v>
      </c>
      <c r="F46" s="43">
        <v>0</v>
      </c>
      <c r="G46" s="43">
        <v>0</v>
      </c>
      <c r="H46" s="43">
        <f t="shared" si="1"/>
        <v>2000.97</v>
      </c>
    </row>
    <row r="47" spans="1:8" x14ac:dyDescent="0.2">
      <c r="A47" s="2"/>
      <c r="B47" s="8" t="s">
        <v>52</v>
      </c>
      <c r="C47" s="43">
        <v>407284.29</v>
      </c>
      <c r="D47" s="43">
        <v>7091730</v>
      </c>
      <c r="E47" s="43">
        <v>7499014.29</v>
      </c>
      <c r="F47" s="43">
        <v>6361730</v>
      </c>
      <c r="G47" s="43">
        <v>6361730</v>
      </c>
      <c r="H47" s="43">
        <f t="shared" si="1"/>
        <v>1137284.29</v>
      </c>
    </row>
    <row r="48" spans="1:8" x14ac:dyDescent="0.2">
      <c r="A48" s="2"/>
      <c r="B48" s="8" t="s">
        <v>53</v>
      </c>
      <c r="C48" s="43">
        <v>0</v>
      </c>
      <c r="D48" s="43">
        <v>0</v>
      </c>
      <c r="E48" s="43">
        <v>0</v>
      </c>
      <c r="F48" s="43">
        <v>0</v>
      </c>
      <c r="G48" s="43">
        <v>0</v>
      </c>
      <c r="H48" s="43">
        <f t="shared" si="1"/>
        <v>0</v>
      </c>
    </row>
    <row r="49" spans="1:8" x14ac:dyDescent="0.2">
      <c r="A49" s="2"/>
      <c r="B49" s="8" t="s">
        <v>54</v>
      </c>
      <c r="C49" s="43">
        <v>347974.96</v>
      </c>
      <c r="D49" s="43">
        <v>1859603.2</v>
      </c>
      <c r="E49" s="43">
        <v>2207578.16</v>
      </c>
      <c r="F49" s="43">
        <v>2013138.43</v>
      </c>
      <c r="G49" s="43">
        <v>2013138.43</v>
      </c>
      <c r="H49" s="43">
        <f t="shared" si="1"/>
        <v>194439.73000000021</v>
      </c>
    </row>
    <row r="50" spans="1:8" x14ac:dyDescent="0.2">
      <c r="A50" s="2"/>
      <c r="B50" s="8" t="s">
        <v>55</v>
      </c>
      <c r="C50" s="43">
        <v>0</v>
      </c>
      <c r="D50" s="43">
        <v>0</v>
      </c>
      <c r="E50" s="43">
        <v>0</v>
      </c>
      <c r="F50" s="43">
        <v>0</v>
      </c>
      <c r="G50" s="43">
        <v>0</v>
      </c>
      <c r="H50" s="43">
        <f t="shared" si="1"/>
        <v>0</v>
      </c>
    </row>
    <row r="51" spans="1:8" x14ac:dyDescent="0.2">
      <c r="A51" s="2"/>
      <c r="B51" s="8" t="s">
        <v>56</v>
      </c>
      <c r="C51" s="43">
        <v>0</v>
      </c>
      <c r="D51" s="43">
        <v>0</v>
      </c>
      <c r="E51" s="43">
        <v>0</v>
      </c>
      <c r="F51" s="43">
        <v>0</v>
      </c>
      <c r="G51" s="43">
        <v>0</v>
      </c>
      <c r="H51" s="43">
        <f t="shared" si="1"/>
        <v>0</v>
      </c>
    </row>
    <row r="52" spans="1:8" x14ac:dyDescent="0.2">
      <c r="A52" s="2"/>
      <c r="B52" s="8" t="s">
        <v>57</v>
      </c>
      <c r="C52" s="43">
        <v>823061.19</v>
      </c>
      <c r="D52" s="43">
        <v>-89923.669999999984</v>
      </c>
      <c r="E52" s="43">
        <v>733137.52</v>
      </c>
      <c r="F52" s="43">
        <v>582598.02</v>
      </c>
      <c r="G52" s="43">
        <v>522098.02</v>
      </c>
      <c r="H52" s="43">
        <f t="shared" si="1"/>
        <v>150539.5</v>
      </c>
    </row>
    <row r="53" spans="1:8" x14ac:dyDescent="0.2">
      <c r="A53" s="42" t="s">
        <v>58</v>
      </c>
      <c r="B53" s="4"/>
      <c r="C53" s="43">
        <v>0</v>
      </c>
      <c r="D53" s="43">
        <v>0</v>
      </c>
      <c r="E53" s="43">
        <v>0</v>
      </c>
      <c r="F53" s="43">
        <v>0</v>
      </c>
      <c r="G53" s="43">
        <v>0</v>
      </c>
      <c r="H53" s="43">
        <f t="shared" si="1"/>
        <v>0</v>
      </c>
    </row>
    <row r="54" spans="1:8" x14ac:dyDescent="0.2">
      <c r="A54" s="2"/>
      <c r="B54" s="8" t="s">
        <v>59</v>
      </c>
      <c r="C54" s="43">
        <v>0</v>
      </c>
      <c r="D54" s="43">
        <v>0</v>
      </c>
      <c r="E54" s="43">
        <v>0</v>
      </c>
      <c r="F54" s="43">
        <v>0</v>
      </c>
      <c r="G54" s="43">
        <v>0</v>
      </c>
      <c r="H54" s="43">
        <f t="shared" si="1"/>
        <v>0</v>
      </c>
    </row>
    <row r="55" spans="1:8" x14ac:dyDescent="0.2">
      <c r="A55" s="2"/>
      <c r="B55" s="8" t="s">
        <v>60</v>
      </c>
      <c r="C55" s="43">
        <v>0</v>
      </c>
      <c r="D55" s="43">
        <v>0</v>
      </c>
      <c r="E55" s="43">
        <v>0</v>
      </c>
      <c r="F55" s="43">
        <v>0</v>
      </c>
      <c r="G55" s="43">
        <v>0</v>
      </c>
      <c r="H55" s="43">
        <f t="shared" si="1"/>
        <v>0</v>
      </c>
    </row>
    <row r="56" spans="1:8" x14ac:dyDescent="0.2">
      <c r="A56" s="2"/>
      <c r="B56" s="8" t="s">
        <v>61</v>
      </c>
      <c r="C56" s="43">
        <v>0</v>
      </c>
      <c r="D56" s="43">
        <v>0</v>
      </c>
      <c r="E56" s="43">
        <v>0</v>
      </c>
      <c r="F56" s="43">
        <v>0</v>
      </c>
      <c r="G56" s="43">
        <v>0</v>
      </c>
      <c r="H56" s="43">
        <f t="shared" si="1"/>
        <v>0</v>
      </c>
    </row>
    <row r="57" spans="1:8" x14ac:dyDescent="0.2">
      <c r="A57" s="42" t="s">
        <v>62</v>
      </c>
      <c r="B57" s="4"/>
      <c r="C57" s="43">
        <v>0</v>
      </c>
      <c r="D57" s="43">
        <v>0</v>
      </c>
      <c r="E57" s="43">
        <v>0</v>
      </c>
      <c r="F57" s="43">
        <v>0</v>
      </c>
      <c r="G57" s="43">
        <v>0</v>
      </c>
      <c r="H57" s="43">
        <f t="shared" si="1"/>
        <v>0</v>
      </c>
    </row>
    <row r="58" spans="1:8" x14ac:dyDescent="0.2">
      <c r="A58" s="2"/>
      <c r="B58" s="8" t="s">
        <v>63</v>
      </c>
      <c r="C58" s="43">
        <v>0</v>
      </c>
      <c r="D58" s="43">
        <v>0</v>
      </c>
      <c r="E58" s="43">
        <v>0</v>
      </c>
      <c r="F58" s="43">
        <v>0</v>
      </c>
      <c r="G58" s="43">
        <v>0</v>
      </c>
      <c r="H58" s="43">
        <f t="shared" si="1"/>
        <v>0</v>
      </c>
    </row>
    <row r="59" spans="1:8" x14ac:dyDescent="0.2">
      <c r="A59" s="2"/>
      <c r="B59" s="8" t="s">
        <v>64</v>
      </c>
      <c r="C59" s="43">
        <v>0</v>
      </c>
      <c r="D59" s="43">
        <v>0</v>
      </c>
      <c r="E59" s="43">
        <v>0</v>
      </c>
      <c r="F59" s="43">
        <v>0</v>
      </c>
      <c r="G59" s="43">
        <v>0</v>
      </c>
      <c r="H59" s="43">
        <f t="shared" si="1"/>
        <v>0</v>
      </c>
    </row>
    <row r="60" spans="1:8" x14ac:dyDescent="0.2">
      <c r="A60" s="2"/>
      <c r="B60" s="8" t="s">
        <v>65</v>
      </c>
      <c r="C60" s="43">
        <v>0</v>
      </c>
      <c r="D60" s="43">
        <v>0</v>
      </c>
      <c r="E60" s="43">
        <v>0</v>
      </c>
      <c r="F60" s="43">
        <v>0</v>
      </c>
      <c r="G60" s="43">
        <v>0</v>
      </c>
      <c r="H60" s="43">
        <f t="shared" si="1"/>
        <v>0</v>
      </c>
    </row>
    <row r="61" spans="1:8" x14ac:dyDescent="0.2">
      <c r="A61" s="2"/>
      <c r="B61" s="8" t="s">
        <v>66</v>
      </c>
      <c r="C61" s="43">
        <v>0</v>
      </c>
      <c r="D61" s="43">
        <v>0</v>
      </c>
      <c r="E61" s="43">
        <v>0</v>
      </c>
      <c r="F61" s="43">
        <v>0</v>
      </c>
      <c r="G61" s="43">
        <v>0</v>
      </c>
      <c r="H61" s="43">
        <f t="shared" si="1"/>
        <v>0</v>
      </c>
    </row>
    <row r="62" spans="1:8" x14ac:dyDescent="0.2">
      <c r="A62" s="2"/>
      <c r="B62" s="8" t="s">
        <v>67</v>
      </c>
      <c r="C62" s="43">
        <v>0</v>
      </c>
      <c r="D62" s="43">
        <v>0</v>
      </c>
      <c r="E62" s="43">
        <v>0</v>
      </c>
      <c r="F62" s="43">
        <v>0</v>
      </c>
      <c r="G62" s="43">
        <v>0</v>
      </c>
      <c r="H62" s="43">
        <f t="shared" si="1"/>
        <v>0</v>
      </c>
    </row>
    <row r="63" spans="1:8" x14ac:dyDescent="0.2">
      <c r="A63" s="2"/>
      <c r="B63" s="8" t="s">
        <v>68</v>
      </c>
      <c r="C63" s="43">
        <v>0</v>
      </c>
      <c r="D63" s="43">
        <v>0</v>
      </c>
      <c r="E63" s="43">
        <v>0</v>
      </c>
      <c r="F63" s="43">
        <v>0</v>
      </c>
      <c r="G63" s="43">
        <v>0</v>
      </c>
      <c r="H63" s="43">
        <f t="shared" si="1"/>
        <v>0</v>
      </c>
    </row>
    <row r="64" spans="1:8" x14ac:dyDescent="0.2">
      <c r="A64" s="2"/>
      <c r="B64" s="8" t="s">
        <v>69</v>
      </c>
      <c r="C64" s="43">
        <v>0</v>
      </c>
      <c r="D64" s="43">
        <v>0</v>
      </c>
      <c r="E64" s="43">
        <v>0</v>
      </c>
      <c r="F64" s="43">
        <v>0</v>
      </c>
      <c r="G64" s="43">
        <v>0</v>
      </c>
      <c r="H64" s="43">
        <f t="shared" si="1"/>
        <v>0</v>
      </c>
    </row>
    <row r="65" spans="1:8" x14ac:dyDescent="0.2">
      <c r="A65" s="42" t="s">
        <v>70</v>
      </c>
      <c r="B65" s="4"/>
      <c r="C65" s="43">
        <v>0</v>
      </c>
      <c r="D65" s="43">
        <v>0</v>
      </c>
      <c r="E65" s="43">
        <v>0</v>
      </c>
      <c r="F65" s="43">
        <v>0</v>
      </c>
      <c r="G65" s="43">
        <v>0</v>
      </c>
      <c r="H65" s="43">
        <f t="shared" si="1"/>
        <v>0</v>
      </c>
    </row>
    <row r="66" spans="1:8" x14ac:dyDescent="0.2">
      <c r="A66" s="2"/>
      <c r="B66" s="8" t="s">
        <v>71</v>
      </c>
      <c r="C66" s="43">
        <v>0</v>
      </c>
      <c r="D66" s="43">
        <v>0</v>
      </c>
      <c r="E66" s="43">
        <v>0</v>
      </c>
      <c r="F66" s="43">
        <v>0</v>
      </c>
      <c r="G66" s="43">
        <v>0</v>
      </c>
      <c r="H66" s="43">
        <f t="shared" si="1"/>
        <v>0</v>
      </c>
    </row>
    <row r="67" spans="1:8" x14ac:dyDescent="0.2">
      <c r="A67" s="2"/>
      <c r="B67" s="8" t="s">
        <v>72</v>
      </c>
      <c r="C67" s="43">
        <v>0</v>
      </c>
      <c r="D67" s="43">
        <v>0</v>
      </c>
      <c r="E67" s="43">
        <v>0</v>
      </c>
      <c r="F67" s="43">
        <v>0</v>
      </c>
      <c r="G67" s="43">
        <v>0</v>
      </c>
      <c r="H67" s="43">
        <f t="shared" si="1"/>
        <v>0</v>
      </c>
    </row>
    <row r="68" spans="1:8" x14ac:dyDescent="0.2">
      <c r="A68" s="2"/>
      <c r="B68" s="8" t="s">
        <v>73</v>
      </c>
      <c r="C68" s="43">
        <v>0</v>
      </c>
      <c r="D68" s="43">
        <v>0</v>
      </c>
      <c r="E68" s="43">
        <v>0</v>
      </c>
      <c r="F68" s="43">
        <v>0</v>
      </c>
      <c r="G68" s="43">
        <v>0</v>
      </c>
      <c r="H68" s="43">
        <f t="shared" si="1"/>
        <v>0</v>
      </c>
    </row>
    <row r="69" spans="1:8" x14ac:dyDescent="0.2">
      <c r="A69" s="42" t="s">
        <v>74</v>
      </c>
      <c r="B69" s="4"/>
      <c r="C69" s="43">
        <v>0</v>
      </c>
      <c r="D69" s="43">
        <v>386283.24</v>
      </c>
      <c r="E69" s="43">
        <v>386283.24</v>
      </c>
      <c r="F69" s="43">
        <v>380444.14</v>
      </c>
      <c r="G69" s="43">
        <v>380444.14</v>
      </c>
      <c r="H69" s="43">
        <f t="shared" ref="H69:H77" si="2">E69-F69</f>
        <v>5839.0999999999767</v>
      </c>
    </row>
    <row r="70" spans="1:8" x14ac:dyDescent="0.2">
      <c r="A70" s="2"/>
      <c r="B70" s="8" t="s">
        <v>75</v>
      </c>
      <c r="C70" s="43">
        <v>0</v>
      </c>
      <c r="D70" s="43">
        <v>0</v>
      </c>
      <c r="E70" s="43">
        <v>0</v>
      </c>
      <c r="F70" s="43">
        <v>0</v>
      </c>
      <c r="G70" s="43">
        <v>0</v>
      </c>
      <c r="H70" s="43">
        <f t="shared" si="2"/>
        <v>0</v>
      </c>
    </row>
    <row r="71" spans="1:8" x14ac:dyDescent="0.2">
      <c r="A71" s="2"/>
      <c r="B71" s="8" t="s">
        <v>76</v>
      </c>
      <c r="C71" s="43">
        <v>0</v>
      </c>
      <c r="D71" s="43">
        <v>0</v>
      </c>
      <c r="E71" s="43">
        <v>0</v>
      </c>
      <c r="F71" s="43">
        <v>0</v>
      </c>
      <c r="G71" s="43">
        <v>0</v>
      </c>
      <c r="H71" s="43">
        <f t="shared" si="2"/>
        <v>0</v>
      </c>
    </row>
    <row r="72" spans="1:8" x14ac:dyDescent="0.2">
      <c r="A72" s="2"/>
      <c r="B72" s="8" t="s">
        <v>77</v>
      </c>
      <c r="C72" s="43">
        <v>0</v>
      </c>
      <c r="D72" s="43">
        <v>0</v>
      </c>
      <c r="E72" s="43">
        <v>0</v>
      </c>
      <c r="F72" s="43">
        <v>0</v>
      </c>
      <c r="G72" s="43">
        <v>0</v>
      </c>
      <c r="H72" s="43">
        <f t="shared" si="2"/>
        <v>0</v>
      </c>
    </row>
    <row r="73" spans="1:8" x14ac:dyDescent="0.2">
      <c r="A73" s="2"/>
      <c r="B73" s="8" t="s">
        <v>78</v>
      </c>
      <c r="C73" s="43">
        <v>0</v>
      </c>
      <c r="D73" s="43">
        <v>0</v>
      </c>
      <c r="E73" s="43">
        <v>0</v>
      </c>
      <c r="F73" s="43">
        <v>0</v>
      </c>
      <c r="G73" s="43">
        <v>0</v>
      </c>
      <c r="H73" s="43">
        <f t="shared" si="2"/>
        <v>0</v>
      </c>
    </row>
    <row r="74" spans="1:8" x14ac:dyDescent="0.2">
      <c r="A74" s="2"/>
      <c r="B74" s="8" t="s">
        <v>79</v>
      </c>
      <c r="C74" s="43">
        <v>0</v>
      </c>
      <c r="D74" s="43">
        <v>0</v>
      </c>
      <c r="E74" s="43">
        <v>0</v>
      </c>
      <c r="F74" s="43">
        <v>0</v>
      </c>
      <c r="G74" s="43">
        <v>0</v>
      </c>
      <c r="H74" s="43">
        <f t="shared" si="2"/>
        <v>0</v>
      </c>
    </row>
    <row r="75" spans="1:8" x14ac:dyDescent="0.2">
      <c r="A75" s="2"/>
      <c r="B75" s="8" t="s">
        <v>80</v>
      </c>
      <c r="C75" s="43">
        <v>0</v>
      </c>
      <c r="D75" s="43">
        <v>0</v>
      </c>
      <c r="E75" s="43">
        <v>0</v>
      </c>
      <c r="F75" s="43">
        <v>0</v>
      </c>
      <c r="G75" s="43">
        <v>0</v>
      </c>
      <c r="H75" s="43">
        <f t="shared" si="2"/>
        <v>0</v>
      </c>
    </row>
    <row r="76" spans="1:8" x14ac:dyDescent="0.2">
      <c r="A76" s="3"/>
      <c r="B76" s="9" t="s">
        <v>81</v>
      </c>
      <c r="C76" s="43">
        <v>0</v>
      </c>
      <c r="D76" s="43">
        <v>386283.24</v>
      </c>
      <c r="E76" s="43">
        <v>386283.24</v>
      </c>
      <c r="F76" s="43">
        <v>380444.14</v>
      </c>
      <c r="G76" s="43">
        <v>380444.14</v>
      </c>
      <c r="H76" s="43">
        <f t="shared" si="2"/>
        <v>5839.0999999999767</v>
      </c>
    </row>
    <row r="77" spans="1:8" x14ac:dyDescent="0.2">
      <c r="A77" s="5"/>
      <c r="B77" s="10" t="s">
        <v>82</v>
      </c>
      <c r="C77" s="44">
        <v>38474149.420000002</v>
      </c>
      <c r="D77" s="44">
        <v>121976974.01000001</v>
      </c>
      <c r="E77" s="44">
        <v>160451123.43000001</v>
      </c>
      <c r="F77" s="44">
        <v>149496779.266</v>
      </c>
      <c r="G77" s="44">
        <v>148906051.82600001</v>
      </c>
      <c r="H77" s="44">
        <f t="shared" si="2"/>
        <v>10954344.164000005</v>
      </c>
    </row>
    <row r="80" spans="1:8" x14ac:dyDescent="0.2">
      <c r="B80" s="48" t="s">
        <v>139</v>
      </c>
      <c r="C80" s="48"/>
      <c r="D80" s="48"/>
      <c r="E80" s="48"/>
      <c r="F80" s="48"/>
      <c r="G80" s="48"/>
    </row>
    <row r="81" spans="2:7" x14ac:dyDescent="0.2">
      <c r="B81" s="48" t="s">
        <v>140</v>
      </c>
      <c r="C81" s="48" t="s">
        <v>141</v>
      </c>
      <c r="D81" s="48"/>
      <c r="E81" s="48"/>
      <c r="F81" s="48"/>
      <c r="G81" s="48"/>
    </row>
    <row r="82" spans="2:7" x14ac:dyDescent="0.2">
      <c r="B82" s="48"/>
      <c r="C82" s="48"/>
      <c r="D82" s="48"/>
      <c r="E82" s="48"/>
      <c r="F82" s="48"/>
      <c r="G82" s="48"/>
    </row>
    <row r="83" spans="2:7" x14ac:dyDescent="0.2">
      <c r="B83" s="48"/>
      <c r="C83" s="48"/>
      <c r="D83" s="48"/>
      <c r="E83" s="48"/>
      <c r="F83" s="48"/>
      <c r="G83" s="48"/>
    </row>
    <row r="84" spans="2:7" x14ac:dyDescent="0.2">
      <c r="B84" s="48" t="s">
        <v>142</v>
      </c>
      <c r="C84" s="48" t="s">
        <v>143</v>
      </c>
      <c r="D84" s="48"/>
      <c r="E84" s="48"/>
      <c r="F84" s="48"/>
      <c r="G84" s="48"/>
    </row>
    <row r="85" spans="2:7" x14ac:dyDescent="0.2">
      <c r="B85" s="48"/>
      <c r="C85" s="48"/>
      <c r="D85" s="48"/>
      <c r="E85" s="48"/>
      <c r="F85" s="48"/>
      <c r="G85" s="48"/>
    </row>
    <row r="86" spans="2:7" x14ac:dyDescent="0.2">
      <c r="B86" s="48"/>
      <c r="C86" s="48"/>
      <c r="D86" s="48"/>
      <c r="E86" s="48"/>
      <c r="F86" s="48"/>
      <c r="G86" s="48"/>
    </row>
    <row r="87" spans="2:7" x14ac:dyDescent="0.2">
      <c r="B87" s="48"/>
      <c r="C87" s="48"/>
      <c r="D87" s="48"/>
      <c r="E87" s="48"/>
      <c r="F87" s="48"/>
      <c r="G87" s="48"/>
    </row>
    <row r="88" spans="2:7" x14ac:dyDescent="0.2">
      <c r="B88" s="48" t="s">
        <v>144</v>
      </c>
      <c r="C88" s="48"/>
      <c r="D88" s="48"/>
      <c r="E88" s="48"/>
      <c r="F88" s="48"/>
      <c r="G88" s="48"/>
    </row>
  </sheetData>
  <mergeCells count="4">
    <mergeCell ref="A1:H1"/>
    <mergeCell ref="C2:G2"/>
    <mergeCell ref="H2:H3"/>
    <mergeCell ref="A2:B4"/>
  </mergeCells>
  <printOptions horizontalCentered="1"/>
  <pageMargins left="0.70866141732283472" right="0.70866141732283472" top="0.74803149606299213" bottom="0.74803149606299213" header="0.31496062992125978" footer="0.31496062992125978"/>
  <pageSetup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
  <sheetViews>
    <sheetView showGridLines="0" workbookViewId="0">
      <selection sqref="A1:I16"/>
    </sheetView>
  </sheetViews>
  <sheetFormatPr baseColWidth="10" defaultColWidth="12" defaultRowHeight="11.25" x14ac:dyDescent="0.2"/>
  <cols>
    <col min="1" max="1" width="2.83203125" style="31" customWidth="1"/>
    <col min="2" max="2" width="47.6640625" style="31" customWidth="1"/>
    <col min="3" max="8" width="18.33203125" style="31" customWidth="1"/>
    <col min="9" max="9" width="12" style="31" customWidth="1"/>
    <col min="10" max="16384" width="12" style="31"/>
  </cols>
  <sheetData>
    <row r="1" spans="1:8" ht="50.1" customHeight="1" x14ac:dyDescent="0.2">
      <c r="A1" s="49" t="s">
        <v>145</v>
      </c>
      <c r="B1" s="50"/>
      <c r="C1" s="50"/>
      <c r="D1" s="50"/>
      <c r="E1" s="50"/>
      <c r="F1" s="50"/>
      <c r="G1" s="50"/>
      <c r="H1" s="51"/>
    </row>
    <row r="2" spans="1:8" x14ac:dyDescent="0.2">
      <c r="A2" s="54" t="s">
        <v>0</v>
      </c>
      <c r="B2" s="55"/>
      <c r="C2" s="49" t="s">
        <v>1</v>
      </c>
      <c r="D2" s="50"/>
      <c r="E2" s="50"/>
      <c r="F2" s="50"/>
      <c r="G2" s="51"/>
      <c r="H2" s="52" t="s">
        <v>2</v>
      </c>
    </row>
    <row r="3" spans="1:8" ht="24.95" customHeight="1" x14ac:dyDescent="0.2">
      <c r="A3" s="56"/>
      <c r="B3" s="57"/>
      <c r="C3" s="6" t="s">
        <v>3</v>
      </c>
      <c r="D3" s="6" t="s">
        <v>4</v>
      </c>
      <c r="E3" s="6" t="s">
        <v>5</v>
      </c>
      <c r="F3" s="6" t="s">
        <v>6</v>
      </c>
      <c r="G3" s="6" t="s">
        <v>7</v>
      </c>
      <c r="H3" s="53"/>
    </row>
    <row r="4" spans="1:8" x14ac:dyDescent="0.2">
      <c r="A4" s="58"/>
      <c r="B4" s="59"/>
      <c r="C4" s="7">
        <v>1</v>
      </c>
      <c r="D4" s="7">
        <v>2</v>
      </c>
      <c r="E4" s="7" t="s">
        <v>8</v>
      </c>
      <c r="F4" s="7">
        <v>4</v>
      </c>
      <c r="G4" s="7">
        <v>5</v>
      </c>
      <c r="H4" s="7" t="s">
        <v>9</v>
      </c>
    </row>
    <row r="5" spans="1:8" x14ac:dyDescent="0.2">
      <c r="A5" s="2"/>
      <c r="B5" s="12"/>
      <c r="C5" s="15"/>
      <c r="D5" s="15"/>
      <c r="E5" s="15"/>
      <c r="F5" s="15"/>
      <c r="G5" s="15"/>
      <c r="H5" s="15"/>
    </row>
    <row r="6" spans="1:8" x14ac:dyDescent="0.2">
      <c r="A6" s="2"/>
      <c r="B6" s="12" t="s">
        <v>83</v>
      </c>
      <c r="C6" s="43">
        <v>36260581.369999997</v>
      </c>
      <c r="D6" s="43">
        <v>112871310.45</v>
      </c>
      <c r="E6" s="43">
        <v>149131891.81999999</v>
      </c>
      <c r="F6" s="43">
        <v>140057625.66600001</v>
      </c>
      <c r="G6" s="43">
        <v>139527398.22600001</v>
      </c>
      <c r="H6" s="16">
        <f>E6-F6</f>
        <v>9074266.1539999843</v>
      </c>
    </row>
    <row r="7" spans="1:8" x14ac:dyDescent="0.2">
      <c r="A7" s="2"/>
      <c r="B7" s="12"/>
      <c r="C7" s="16"/>
      <c r="D7" s="16"/>
      <c r="E7" s="16"/>
      <c r="F7" s="16"/>
      <c r="G7" s="16"/>
      <c r="H7" s="16"/>
    </row>
    <row r="8" spans="1:8" x14ac:dyDescent="0.2">
      <c r="A8" s="2"/>
      <c r="B8" s="12" t="s">
        <v>84</v>
      </c>
      <c r="C8" s="43">
        <v>2213568.0499999998</v>
      </c>
      <c r="D8" s="43">
        <v>9105663.5600000005</v>
      </c>
      <c r="E8" s="43">
        <v>11319231.609999999</v>
      </c>
      <c r="F8" s="43">
        <v>9439153.5999999996</v>
      </c>
      <c r="G8" s="43">
        <v>9378653.5999999978</v>
      </c>
      <c r="H8" s="16">
        <f>E8-F8</f>
        <v>1880078.0099999998</v>
      </c>
    </row>
    <row r="9" spans="1:8" x14ac:dyDescent="0.2">
      <c r="A9" s="2"/>
      <c r="B9" s="12"/>
      <c r="C9" s="16"/>
      <c r="D9" s="16"/>
      <c r="E9" s="16"/>
      <c r="F9" s="16"/>
      <c r="G9" s="16"/>
      <c r="H9" s="16"/>
    </row>
    <row r="10" spans="1:8" x14ac:dyDescent="0.2">
      <c r="A10" s="2"/>
      <c r="B10" s="12" t="s">
        <v>85</v>
      </c>
      <c r="C10" s="43">
        <v>0</v>
      </c>
      <c r="D10" s="43">
        <v>0</v>
      </c>
      <c r="E10" s="43">
        <v>0</v>
      </c>
      <c r="F10" s="43">
        <v>0</v>
      </c>
      <c r="G10" s="43">
        <v>0</v>
      </c>
      <c r="H10" s="16">
        <f>E10-F10</f>
        <v>0</v>
      </c>
    </row>
    <row r="11" spans="1:8" x14ac:dyDescent="0.2">
      <c r="A11" s="2"/>
      <c r="B11" s="12"/>
      <c r="C11" s="16"/>
      <c r="D11" s="16"/>
      <c r="E11" s="16"/>
      <c r="F11" s="16"/>
      <c r="G11" s="16"/>
      <c r="H11" s="16"/>
    </row>
    <row r="12" spans="1:8" x14ac:dyDescent="0.2">
      <c r="A12" s="2"/>
      <c r="B12" s="12" t="s">
        <v>43</v>
      </c>
      <c r="C12" s="16"/>
      <c r="D12" s="16"/>
      <c r="E12" s="16"/>
      <c r="F12" s="16"/>
      <c r="G12" s="16"/>
      <c r="H12" s="16">
        <f>E12-F12</f>
        <v>0</v>
      </c>
    </row>
    <row r="13" spans="1:8" x14ac:dyDescent="0.2">
      <c r="A13" s="2"/>
      <c r="B13" s="12"/>
      <c r="C13" s="16"/>
      <c r="D13" s="16"/>
      <c r="E13" s="16"/>
      <c r="F13" s="16"/>
      <c r="G13" s="16"/>
      <c r="H13" s="16"/>
    </row>
    <row r="14" spans="1:8" x14ac:dyDescent="0.2">
      <c r="A14" s="2"/>
      <c r="B14" s="12" t="s">
        <v>71</v>
      </c>
      <c r="C14" s="16"/>
      <c r="D14" s="16"/>
      <c r="E14" s="16"/>
      <c r="F14" s="16"/>
      <c r="G14" s="16"/>
      <c r="H14" s="16">
        <f>E14-F14</f>
        <v>0</v>
      </c>
    </row>
    <row r="15" spans="1:8" x14ac:dyDescent="0.2">
      <c r="A15" s="3"/>
      <c r="B15" s="13"/>
      <c r="C15" s="17"/>
      <c r="D15" s="17"/>
      <c r="E15" s="17"/>
      <c r="F15" s="17"/>
      <c r="G15" s="17"/>
      <c r="H15" s="17"/>
    </row>
    <row r="16" spans="1:8" x14ac:dyDescent="0.2">
      <c r="A16" s="14"/>
      <c r="B16" s="10" t="s">
        <v>82</v>
      </c>
      <c r="C16" s="45">
        <f t="shared" ref="C16:H16" si="0">C6+C8+C10+C12+C14</f>
        <v>38474149.419999994</v>
      </c>
      <c r="D16" s="45">
        <f t="shared" si="0"/>
        <v>121976974.01000001</v>
      </c>
      <c r="E16" s="45">
        <f t="shared" si="0"/>
        <v>160451123.43000001</v>
      </c>
      <c r="F16" s="45">
        <f t="shared" si="0"/>
        <v>149496779.266</v>
      </c>
      <c r="G16" s="45">
        <f t="shared" si="0"/>
        <v>148906051.82600001</v>
      </c>
      <c r="H16" s="45">
        <f t="shared" si="0"/>
        <v>10954344.163999984</v>
      </c>
    </row>
  </sheetData>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showGridLines="0" topLeftCell="A25" workbookViewId="0">
      <selection sqref="A1:H52"/>
    </sheetView>
  </sheetViews>
  <sheetFormatPr baseColWidth="10" defaultColWidth="12" defaultRowHeight="11.25" x14ac:dyDescent="0.2"/>
  <cols>
    <col min="1" max="1" width="2.83203125" style="31" customWidth="1"/>
    <col min="2" max="2" width="60.83203125" style="31" customWidth="1"/>
    <col min="3" max="8" width="18.33203125" style="31" customWidth="1"/>
    <col min="9" max="9" width="12" style="31" customWidth="1"/>
    <col min="10" max="16384" width="12" style="31"/>
  </cols>
  <sheetData>
    <row r="1" spans="1:8" ht="45" customHeight="1" x14ac:dyDescent="0.2">
      <c r="A1" s="49" t="s">
        <v>146</v>
      </c>
      <c r="B1" s="50"/>
      <c r="C1" s="50"/>
      <c r="D1" s="50"/>
      <c r="E1" s="50"/>
      <c r="F1" s="50"/>
      <c r="G1" s="50"/>
      <c r="H1" s="51"/>
    </row>
    <row r="2" spans="1:8" x14ac:dyDescent="0.2">
      <c r="B2" s="21"/>
      <c r="C2" s="21"/>
      <c r="D2" s="21"/>
      <c r="E2" s="21"/>
      <c r="F2" s="21"/>
      <c r="G2" s="21"/>
      <c r="H2" s="21"/>
    </row>
    <row r="3" spans="1:8" x14ac:dyDescent="0.2">
      <c r="A3" s="54" t="s">
        <v>0</v>
      </c>
      <c r="B3" s="55"/>
      <c r="C3" s="49" t="s">
        <v>1</v>
      </c>
      <c r="D3" s="50"/>
      <c r="E3" s="50"/>
      <c r="F3" s="50"/>
      <c r="G3" s="51"/>
      <c r="H3" s="52" t="s">
        <v>2</v>
      </c>
    </row>
    <row r="4" spans="1:8" ht="24.95" customHeight="1" x14ac:dyDescent="0.2">
      <c r="A4" s="56"/>
      <c r="B4" s="57"/>
      <c r="C4" s="6" t="s">
        <v>3</v>
      </c>
      <c r="D4" s="6" t="s">
        <v>4</v>
      </c>
      <c r="E4" s="6" t="s">
        <v>5</v>
      </c>
      <c r="F4" s="6" t="s">
        <v>6</v>
      </c>
      <c r="G4" s="6" t="s">
        <v>7</v>
      </c>
      <c r="H4" s="53"/>
    </row>
    <row r="5" spans="1:8" x14ac:dyDescent="0.2">
      <c r="A5" s="58"/>
      <c r="B5" s="59"/>
      <c r="C5" s="7">
        <v>1</v>
      </c>
      <c r="D5" s="7">
        <v>2</v>
      </c>
      <c r="E5" s="7" t="s">
        <v>8</v>
      </c>
      <c r="F5" s="7">
        <v>4</v>
      </c>
      <c r="G5" s="7">
        <v>5</v>
      </c>
      <c r="H5" s="7" t="s">
        <v>9</v>
      </c>
    </row>
    <row r="6" spans="1:8" x14ac:dyDescent="0.2">
      <c r="A6" s="22"/>
      <c r="B6" s="18"/>
      <c r="C6" s="30"/>
      <c r="D6" s="30"/>
      <c r="E6" s="30"/>
      <c r="F6" s="30"/>
      <c r="G6" s="30"/>
      <c r="H6" s="30"/>
    </row>
    <row r="7" spans="1:8" x14ac:dyDescent="0.2">
      <c r="A7" s="1"/>
      <c r="B7" s="46" t="s">
        <v>86</v>
      </c>
      <c r="C7" s="47">
        <v>1840034.48</v>
      </c>
      <c r="D7" s="47">
        <v>-65456</v>
      </c>
      <c r="E7" s="47">
        <v>1774578.48</v>
      </c>
      <c r="F7" s="47">
        <v>362034.75</v>
      </c>
      <c r="G7" s="47">
        <v>342432.52</v>
      </c>
      <c r="H7" s="47">
        <f t="shared" ref="H7:H13" si="0">E7-F7</f>
        <v>1412543.73</v>
      </c>
    </row>
    <row r="8" spans="1:8" x14ac:dyDescent="0.2">
      <c r="A8" s="1"/>
      <c r="B8" s="46" t="s">
        <v>87</v>
      </c>
      <c r="C8" s="47">
        <v>5387379.3100000015</v>
      </c>
      <c r="D8" s="47">
        <v>123572963.52</v>
      </c>
      <c r="E8" s="47">
        <v>128960342.83</v>
      </c>
      <c r="F8" s="47">
        <v>127277128.82600001</v>
      </c>
      <c r="G8" s="47">
        <v>126972220.626</v>
      </c>
      <c r="H8" s="47">
        <f t="shared" si="0"/>
        <v>1683214.0039999932</v>
      </c>
    </row>
    <row r="9" spans="1:8" x14ac:dyDescent="0.2">
      <c r="A9" s="1"/>
      <c r="B9" s="46" t="s">
        <v>88</v>
      </c>
      <c r="C9" s="47">
        <v>11706516.5</v>
      </c>
      <c r="D9" s="47">
        <v>-1447358.85</v>
      </c>
      <c r="E9" s="47">
        <v>10259157.65</v>
      </c>
      <c r="F9" s="47">
        <v>7241426.7400000002</v>
      </c>
      <c r="G9" s="47">
        <v>7143863.6000000006</v>
      </c>
      <c r="H9" s="47">
        <f t="shared" si="0"/>
        <v>3017730.91</v>
      </c>
    </row>
    <row r="10" spans="1:8" x14ac:dyDescent="0.2">
      <c r="A10" s="1"/>
      <c r="B10" s="46" t="s">
        <v>89</v>
      </c>
      <c r="C10" s="47">
        <v>7641235.7400000002</v>
      </c>
      <c r="D10" s="47">
        <v>-3535281.5699999989</v>
      </c>
      <c r="E10" s="47">
        <v>4105954.1700000009</v>
      </c>
      <c r="F10" s="47">
        <v>3419015.85</v>
      </c>
      <c r="G10" s="47">
        <v>3310358.33</v>
      </c>
      <c r="H10" s="47">
        <f t="shared" si="0"/>
        <v>686938.32000000076</v>
      </c>
    </row>
    <row r="11" spans="1:8" x14ac:dyDescent="0.2">
      <c r="A11" s="1"/>
      <c r="B11" s="46" t="s">
        <v>89</v>
      </c>
      <c r="C11" s="47">
        <v>2279275.86</v>
      </c>
      <c r="D11" s="47">
        <v>-41630</v>
      </c>
      <c r="E11" s="47">
        <v>2237645.86</v>
      </c>
      <c r="F11" s="47">
        <v>1336356</v>
      </c>
      <c r="G11" s="47">
        <v>1292342.9099999999</v>
      </c>
      <c r="H11" s="47">
        <f t="shared" si="0"/>
        <v>901289.85999999987</v>
      </c>
    </row>
    <row r="12" spans="1:8" x14ac:dyDescent="0.2">
      <c r="A12" s="1"/>
      <c r="B12" s="46" t="s">
        <v>90</v>
      </c>
      <c r="C12" s="47">
        <v>7547638.5700000003</v>
      </c>
      <c r="D12" s="47">
        <v>-53751.740000000013</v>
      </c>
      <c r="E12" s="47">
        <v>7493886.8300000001</v>
      </c>
      <c r="F12" s="47">
        <v>5816778.8300000001</v>
      </c>
      <c r="G12" s="47">
        <v>5807256.4500000002</v>
      </c>
      <c r="H12" s="47">
        <f t="shared" si="0"/>
        <v>1677108</v>
      </c>
    </row>
    <row r="13" spans="1:8" x14ac:dyDescent="0.2">
      <c r="A13" s="1"/>
      <c r="B13" s="46" t="s">
        <v>91</v>
      </c>
      <c r="C13" s="47">
        <v>1036034.48</v>
      </c>
      <c r="D13" s="47">
        <v>1940381.91</v>
      </c>
      <c r="E13" s="47">
        <v>2976416.39</v>
      </c>
      <c r="F13" s="47">
        <v>2366362.29</v>
      </c>
      <c r="G13" s="47">
        <v>2360832.66</v>
      </c>
      <c r="H13" s="47">
        <f t="shared" si="0"/>
        <v>610054.10000000009</v>
      </c>
    </row>
    <row r="14" spans="1:8" x14ac:dyDescent="0.2">
      <c r="A14" s="1"/>
      <c r="B14" s="46" t="s">
        <v>92</v>
      </c>
      <c r="C14" s="47">
        <v>1036034.48</v>
      </c>
      <c r="D14" s="47">
        <v>1607106.74</v>
      </c>
      <c r="E14" s="47">
        <v>2643141.2200000002</v>
      </c>
      <c r="F14" s="47">
        <v>1677675.98</v>
      </c>
      <c r="G14" s="47">
        <v>1676744.73</v>
      </c>
      <c r="H14" s="47" t="e">
        <v>#VALUE!</v>
      </c>
    </row>
    <row r="15" spans="1:8" x14ac:dyDescent="0.2">
      <c r="A15" s="1"/>
      <c r="B15" s="19"/>
      <c r="C15" s="11"/>
      <c r="D15" s="11"/>
      <c r="E15" s="11"/>
      <c r="F15" s="11"/>
      <c r="G15" s="11"/>
      <c r="H15" s="11"/>
    </row>
    <row r="16" spans="1:8" x14ac:dyDescent="0.2">
      <c r="A16" s="20"/>
      <c r="B16" s="41" t="s">
        <v>82</v>
      </c>
      <c r="C16" s="44">
        <f t="shared" ref="C16:H16" si="1">SUM(C7:C14)</f>
        <v>38474149.419999994</v>
      </c>
      <c r="D16" s="44">
        <f t="shared" si="1"/>
        <v>121976974.01000001</v>
      </c>
      <c r="E16" s="44">
        <f t="shared" si="1"/>
        <v>160451123.43000001</v>
      </c>
      <c r="F16" s="44">
        <f t="shared" si="1"/>
        <v>149496779.266</v>
      </c>
      <c r="G16" s="44">
        <f t="shared" si="1"/>
        <v>148906051.82599998</v>
      </c>
      <c r="H16" s="44" t="e">
        <f t="shared" si="1"/>
        <v>#VALUE!</v>
      </c>
    </row>
    <row r="19" spans="1:8" ht="45" customHeight="1" x14ac:dyDescent="0.2">
      <c r="A19" s="49" t="s">
        <v>93</v>
      </c>
      <c r="B19" s="50"/>
      <c r="C19" s="50"/>
      <c r="D19" s="50"/>
      <c r="E19" s="50"/>
      <c r="F19" s="50"/>
      <c r="G19" s="50"/>
      <c r="H19" s="51"/>
    </row>
    <row r="21" spans="1:8" x14ac:dyDescent="0.2">
      <c r="A21" s="54" t="s">
        <v>0</v>
      </c>
      <c r="B21" s="55"/>
      <c r="C21" s="49" t="s">
        <v>1</v>
      </c>
      <c r="D21" s="50"/>
      <c r="E21" s="50"/>
      <c r="F21" s="50"/>
      <c r="G21" s="51"/>
      <c r="H21" s="52" t="s">
        <v>2</v>
      </c>
    </row>
    <row r="22" spans="1:8" ht="22.5" customHeight="1" x14ac:dyDescent="0.2">
      <c r="A22" s="56"/>
      <c r="B22" s="57"/>
      <c r="C22" s="6" t="s">
        <v>3</v>
      </c>
      <c r="D22" s="6" t="s">
        <v>4</v>
      </c>
      <c r="E22" s="6" t="s">
        <v>5</v>
      </c>
      <c r="F22" s="6" t="s">
        <v>6</v>
      </c>
      <c r="G22" s="6" t="s">
        <v>7</v>
      </c>
      <c r="H22" s="53"/>
    </row>
    <row r="23" spans="1:8" x14ac:dyDescent="0.2">
      <c r="A23" s="58"/>
      <c r="B23" s="59"/>
      <c r="C23" s="7">
        <v>1</v>
      </c>
      <c r="D23" s="7">
        <v>2</v>
      </c>
      <c r="E23" s="7" t="s">
        <v>8</v>
      </c>
      <c r="F23" s="7">
        <v>4</v>
      </c>
      <c r="G23" s="7">
        <v>5</v>
      </c>
      <c r="H23" s="7" t="s">
        <v>9</v>
      </c>
    </row>
    <row r="24" spans="1:8" x14ac:dyDescent="0.2">
      <c r="A24" s="22"/>
      <c r="B24" s="23"/>
      <c r="C24" s="27"/>
      <c r="D24" s="27"/>
      <c r="E24" s="27"/>
      <c r="F24" s="27"/>
      <c r="G24" s="27"/>
      <c r="H24" s="27"/>
    </row>
    <row r="25" spans="1:8" x14ac:dyDescent="0.2">
      <c r="A25" s="1" t="s">
        <v>94</v>
      </c>
      <c r="C25" s="28">
        <v>38474149.420000002</v>
      </c>
      <c r="D25" s="28">
        <v>121976974.01000001</v>
      </c>
      <c r="E25" s="28">
        <v>160451123.43000001</v>
      </c>
      <c r="F25" s="28">
        <v>149496779.266</v>
      </c>
      <c r="G25" s="28">
        <v>148906051.82600001</v>
      </c>
      <c r="H25" s="28">
        <f>E25-F25</f>
        <v>10954344.164000005</v>
      </c>
    </row>
    <row r="26" spans="1:8" x14ac:dyDescent="0.2">
      <c r="A26" s="1" t="s">
        <v>95</v>
      </c>
      <c r="C26" s="28"/>
      <c r="D26" s="28"/>
      <c r="E26" s="28"/>
      <c r="F26" s="28"/>
      <c r="G26" s="28"/>
      <c r="H26" s="28"/>
    </row>
    <row r="27" spans="1:8" x14ac:dyDescent="0.2">
      <c r="A27" s="1" t="s">
        <v>96</v>
      </c>
      <c r="C27" s="28"/>
      <c r="D27" s="28"/>
      <c r="E27" s="28"/>
      <c r="F27" s="28"/>
      <c r="G27" s="28"/>
      <c r="H27" s="28"/>
    </row>
    <row r="28" spans="1:8" x14ac:dyDescent="0.2">
      <c r="A28" s="1" t="s">
        <v>97</v>
      </c>
      <c r="C28" s="28"/>
      <c r="D28" s="28"/>
      <c r="E28" s="28"/>
      <c r="F28" s="28"/>
      <c r="G28" s="28"/>
      <c r="H28" s="28"/>
    </row>
    <row r="29" spans="1:8" x14ac:dyDescent="0.2">
      <c r="A29" s="1"/>
      <c r="C29" s="29"/>
      <c r="D29" s="29"/>
      <c r="E29" s="29"/>
      <c r="F29" s="29"/>
      <c r="G29" s="29"/>
      <c r="H29" s="29"/>
    </row>
    <row r="30" spans="1:8" x14ac:dyDescent="0.2">
      <c r="A30" s="20"/>
      <c r="B30" s="41" t="s">
        <v>82</v>
      </c>
      <c r="C30" s="44"/>
      <c r="D30" s="44"/>
      <c r="E30" s="44"/>
      <c r="F30" s="44"/>
      <c r="G30" s="44"/>
      <c r="H30" s="44"/>
    </row>
    <row r="33" spans="1:8" ht="45" customHeight="1" x14ac:dyDescent="0.2">
      <c r="A33" s="49" t="s">
        <v>98</v>
      </c>
      <c r="B33" s="50"/>
      <c r="C33" s="50"/>
      <c r="D33" s="50"/>
      <c r="E33" s="50"/>
      <c r="F33" s="50"/>
      <c r="G33" s="50"/>
      <c r="H33" s="51"/>
    </row>
    <row r="34" spans="1:8" x14ac:dyDescent="0.2">
      <c r="A34" s="54" t="s">
        <v>0</v>
      </c>
      <c r="B34" s="55"/>
      <c r="C34" s="49" t="s">
        <v>1</v>
      </c>
      <c r="D34" s="50"/>
      <c r="E34" s="50"/>
      <c r="F34" s="50"/>
      <c r="G34" s="51"/>
      <c r="H34" s="52" t="s">
        <v>2</v>
      </c>
    </row>
    <row r="35" spans="1:8" ht="22.5" customHeight="1" x14ac:dyDescent="0.2">
      <c r="A35" s="56"/>
      <c r="B35" s="57"/>
      <c r="C35" s="6" t="s">
        <v>3</v>
      </c>
      <c r="D35" s="6" t="s">
        <v>4</v>
      </c>
      <c r="E35" s="6" t="s">
        <v>5</v>
      </c>
      <c r="F35" s="6" t="s">
        <v>6</v>
      </c>
      <c r="G35" s="6" t="s">
        <v>7</v>
      </c>
      <c r="H35" s="53"/>
    </row>
    <row r="36" spans="1:8" x14ac:dyDescent="0.2">
      <c r="A36" s="58"/>
      <c r="B36" s="59"/>
      <c r="C36" s="7">
        <v>1</v>
      </c>
      <c r="D36" s="7">
        <v>2</v>
      </c>
      <c r="E36" s="7" t="s">
        <v>8</v>
      </c>
      <c r="F36" s="7">
        <v>4</v>
      </c>
      <c r="G36" s="7">
        <v>5</v>
      </c>
      <c r="H36" s="7" t="s">
        <v>9</v>
      </c>
    </row>
    <row r="37" spans="1:8" x14ac:dyDescent="0.2">
      <c r="A37" s="22"/>
      <c r="B37" s="23"/>
      <c r="C37" s="27"/>
      <c r="D37" s="27"/>
      <c r="E37" s="27"/>
      <c r="F37" s="27"/>
      <c r="G37" s="27"/>
      <c r="H37" s="27"/>
    </row>
    <row r="38" spans="1:8" ht="22.5" customHeight="1" x14ac:dyDescent="0.2">
      <c r="A38" s="1"/>
      <c r="B38" s="25" t="s">
        <v>99</v>
      </c>
      <c r="C38" s="28">
        <v>38474149.420000002</v>
      </c>
      <c r="D38" s="28">
        <v>121976974.01000001</v>
      </c>
      <c r="E38" s="28">
        <v>160451123.43000001</v>
      </c>
      <c r="F38" s="28">
        <v>149496779.266</v>
      </c>
      <c r="G38" s="28">
        <v>148906051.82600001</v>
      </c>
      <c r="H38" s="28">
        <f>E38-F38</f>
        <v>10954344.164000005</v>
      </c>
    </row>
    <row r="39" spans="1:8" x14ac:dyDescent="0.2">
      <c r="A39" s="1"/>
      <c r="B39" s="25"/>
      <c r="C39" s="28"/>
      <c r="D39" s="28"/>
      <c r="E39" s="28"/>
      <c r="F39" s="28"/>
      <c r="G39" s="28"/>
      <c r="H39" s="28"/>
    </row>
    <row r="40" spans="1:8" x14ac:dyDescent="0.2">
      <c r="A40" s="1"/>
      <c r="B40" s="25" t="s">
        <v>100</v>
      </c>
      <c r="C40" s="28"/>
      <c r="D40" s="28"/>
      <c r="E40" s="28"/>
      <c r="F40" s="28"/>
      <c r="G40" s="28"/>
      <c r="H40" s="28"/>
    </row>
    <row r="41" spans="1:8" x14ac:dyDescent="0.2">
      <c r="A41" s="1"/>
      <c r="B41" s="25"/>
      <c r="C41" s="28"/>
      <c r="D41" s="28"/>
      <c r="E41" s="28"/>
      <c r="F41" s="28"/>
      <c r="G41" s="28"/>
      <c r="H41" s="28"/>
    </row>
    <row r="42" spans="1:8" ht="22.5" customHeight="1" x14ac:dyDescent="0.2">
      <c r="A42" s="1"/>
      <c r="B42" s="25" t="s">
        <v>101</v>
      </c>
      <c r="C42" s="28"/>
      <c r="D42" s="28"/>
      <c r="E42" s="28"/>
      <c r="F42" s="28"/>
      <c r="G42" s="28"/>
      <c r="H42" s="28"/>
    </row>
    <row r="43" spans="1:8" x14ac:dyDescent="0.2">
      <c r="A43" s="1"/>
      <c r="B43" s="25"/>
      <c r="C43" s="28"/>
      <c r="D43" s="28"/>
      <c r="E43" s="28"/>
      <c r="F43" s="28"/>
      <c r="G43" s="28"/>
      <c r="H43" s="28"/>
    </row>
    <row r="44" spans="1:8" ht="22.5" customHeight="1" x14ac:dyDescent="0.2">
      <c r="A44" s="1"/>
      <c r="B44" s="25" t="s">
        <v>102</v>
      </c>
      <c r="C44" s="28"/>
      <c r="D44" s="28"/>
      <c r="E44" s="28"/>
      <c r="F44" s="28"/>
      <c r="G44" s="28"/>
      <c r="H44" s="28"/>
    </row>
    <row r="45" spans="1:8" x14ac:dyDescent="0.2">
      <c r="A45" s="1"/>
      <c r="B45" s="25"/>
      <c r="C45" s="28"/>
      <c r="D45" s="28"/>
      <c r="E45" s="28"/>
      <c r="F45" s="28"/>
      <c r="G45" s="28"/>
      <c r="H45" s="28"/>
    </row>
    <row r="46" spans="1:8" ht="22.5" customHeight="1" x14ac:dyDescent="0.2">
      <c r="A46" s="1"/>
      <c r="B46" s="25" t="s">
        <v>103</v>
      </c>
      <c r="C46" s="28"/>
      <c r="D46" s="28"/>
      <c r="E46" s="28"/>
      <c r="F46" s="28"/>
      <c r="G46" s="28"/>
      <c r="H46" s="28"/>
    </row>
    <row r="47" spans="1:8" x14ac:dyDescent="0.2">
      <c r="A47" s="1"/>
      <c r="B47" s="25"/>
      <c r="C47" s="28"/>
      <c r="D47" s="28"/>
      <c r="E47" s="28"/>
      <c r="F47" s="28"/>
      <c r="G47" s="28"/>
      <c r="H47" s="28"/>
    </row>
    <row r="48" spans="1:8" ht="22.5" customHeight="1" x14ac:dyDescent="0.2">
      <c r="A48" s="1"/>
      <c r="B48" s="25" t="s">
        <v>104</v>
      </c>
      <c r="C48" s="28"/>
      <c r="D48" s="28"/>
      <c r="E48" s="28"/>
      <c r="F48" s="28"/>
      <c r="G48" s="28"/>
      <c r="H48" s="28"/>
    </row>
    <row r="49" spans="1:8" x14ac:dyDescent="0.2">
      <c r="A49" s="1"/>
      <c r="B49" s="25"/>
      <c r="C49" s="28"/>
      <c r="D49" s="28"/>
      <c r="E49" s="28"/>
      <c r="F49" s="28"/>
      <c r="G49" s="28"/>
      <c r="H49" s="28"/>
    </row>
    <row r="50" spans="1:8" x14ac:dyDescent="0.2">
      <c r="A50" s="1"/>
      <c r="B50" s="25" t="s">
        <v>105</v>
      </c>
      <c r="C50" s="28"/>
      <c r="D50" s="28"/>
      <c r="E50" s="28"/>
      <c r="F50" s="28"/>
      <c r="G50" s="28"/>
      <c r="H50" s="28"/>
    </row>
    <row r="51" spans="1:8" x14ac:dyDescent="0.2">
      <c r="A51" s="24"/>
      <c r="B51" s="26"/>
      <c r="C51" s="29"/>
      <c r="D51" s="29"/>
      <c r="E51" s="29"/>
      <c r="F51" s="29"/>
      <c r="G51" s="29"/>
      <c r="H51" s="29"/>
    </row>
    <row r="52" spans="1:8" x14ac:dyDescent="0.2">
      <c r="A52" s="20"/>
      <c r="B52" s="41" t="s">
        <v>82</v>
      </c>
      <c r="C52" s="28">
        <v>38474149.420000002</v>
      </c>
      <c r="D52" s="28">
        <v>121976974.01000001</v>
      </c>
      <c r="E52" s="28">
        <v>160451123.43000001</v>
      </c>
      <c r="F52" s="28">
        <v>149496779.266</v>
      </c>
      <c r="G52" s="28">
        <v>148906051.82600001</v>
      </c>
      <c r="H52" s="28">
        <f>E52-F52</f>
        <v>10954344.164000005</v>
      </c>
    </row>
  </sheetData>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78" footer="0.31496062992125978"/>
  <pageSetup scale="71"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2"/>
  <sheetViews>
    <sheetView showGridLines="0" tabSelected="1" topLeftCell="A8" workbookViewId="0">
      <selection sqref="A1:I43"/>
    </sheetView>
  </sheetViews>
  <sheetFormatPr baseColWidth="10" defaultColWidth="12" defaultRowHeight="11.25" x14ac:dyDescent="0.2"/>
  <cols>
    <col min="1" max="1" width="4.83203125" style="31" customWidth="1"/>
    <col min="2" max="2" width="65.83203125" style="31" customWidth="1"/>
    <col min="3" max="8" width="18.33203125" style="31" customWidth="1"/>
    <col min="9" max="9" width="12" style="31" customWidth="1"/>
    <col min="10" max="16384" width="12" style="31"/>
  </cols>
  <sheetData>
    <row r="1" spans="1:8" ht="50.1" customHeight="1" x14ac:dyDescent="0.2">
      <c r="A1" s="49" t="s">
        <v>137</v>
      </c>
      <c r="B1" s="50"/>
      <c r="C1" s="50"/>
      <c r="D1" s="50"/>
      <c r="E1" s="50"/>
      <c r="F1" s="50"/>
      <c r="G1" s="50"/>
      <c r="H1" s="51"/>
    </row>
    <row r="2" spans="1:8" x14ac:dyDescent="0.2">
      <c r="A2" s="54" t="s">
        <v>0</v>
      </c>
      <c r="B2" s="55"/>
      <c r="C2" s="49" t="s">
        <v>1</v>
      </c>
      <c r="D2" s="50"/>
      <c r="E2" s="50"/>
      <c r="F2" s="50"/>
      <c r="G2" s="51"/>
      <c r="H2" s="52" t="s">
        <v>2</v>
      </c>
    </row>
    <row r="3" spans="1:8" ht="24.95" customHeight="1" x14ac:dyDescent="0.2">
      <c r="A3" s="56"/>
      <c r="B3" s="57"/>
      <c r="C3" s="6" t="s">
        <v>3</v>
      </c>
      <c r="D3" s="6" t="s">
        <v>4</v>
      </c>
      <c r="E3" s="6" t="s">
        <v>5</v>
      </c>
      <c r="F3" s="6" t="s">
        <v>6</v>
      </c>
      <c r="G3" s="6" t="s">
        <v>7</v>
      </c>
      <c r="H3" s="53"/>
    </row>
    <row r="4" spans="1:8" x14ac:dyDescent="0.2">
      <c r="A4" s="58"/>
      <c r="B4" s="59"/>
      <c r="C4" s="7">
        <v>1</v>
      </c>
      <c r="D4" s="7">
        <v>2</v>
      </c>
      <c r="E4" s="7" t="s">
        <v>8</v>
      </c>
      <c r="F4" s="7">
        <v>4</v>
      </c>
      <c r="G4" s="7">
        <v>5</v>
      </c>
      <c r="H4" s="7" t="s">
        <v>9</v>
      </c>
    </row>
    <row r="5" spans="1:8" x14ac:dyDescent="0.2">
      <c r="A5" s="38"/>
      <c r="B5" s="39"/>
      <c r="C5" s="43"/>
      <c r="D5" s="43"/>
      <c r="E5" s="43"/>
      <c r="F5" s="43"/>
      <c r="G5" s="43"/>
      <c r="H5" s="43"/>
    </row>
    <row r="6" spans="1:8" x14ac:dyDescent="0.2">
      <c r="A6" s="35" t="s">
        <v>106</v>
      </c>
      <c r="B6" s="33"/>
      <c r="C6" s="47"/>
      <c r="D6" s="47"/>
      <c r="E6" s="47"/>
      <c r="F6" s="47"/>
      <c r="G6" s="47"/>
      <c r="H6" s="47"/>
    </row>
    <row r="7" spans="1:8" x14ac:dyDescent="0.2">
      <c r="A7" s="32"/>
      <c r="B7" s="36" t="s">
        <v>107</v>
      </c>
      <c r="C7" s="47"/>
      <c r="D7" s="47"/>
      <c r="E7" s="47"/>
      <c r="F7" s="47"/>
      <c r="G7" s="47"/>
      <c r="H7" s="47"/>
    </row>
    <row r="8" spans="1:8" x14ac:dyDescent="0.2">
      <c r="A8" s="32"/>
      <c r="B8" s="36" t="s">
        <v>108</v>
      </c>
      <c r="C8" s="47"/>
      <c r="D8" s="47"/>
      <c r="E8" s="47"/>
      <c r="F8" s="47"/>
      <c r="G8" s="47"/>
      <c r="H8" s="47"/>
    </row>
    <row r="9" spans="1:8" x14ac:dyDescent="0.2">
      <c r="A9" s="32"/>
      <c r="B9" s="36" t="s">
        <v>109</v>
      </c>
      <c r="C9" s="47"/>
      <c r="D9" s="47"/>
      <c r="E9" s="47"/>
      <c r="F9" s="47"/>
      <c r="G9" s="47"/>
      <c r="H9" s="47"/>
    </row>
    <row r="10" spans="1:8" x14ac:dyDescent="0.2">
      <c r="A10" s="32"/>
      <c r="B10" s="36" t="s">
        <v>110</v>
      </c>
      <c r="C10" s="47"/>
      <c r="D10" s="47"/>
      <c r="E10" s="47"/>
      <c r="F10" s="47"/>
      <c r="G10" s="47"/>
      <c r="H10" s="47"/>
    </row>
    <row r="11" spans="1:8" x14ac:dyDescent="0.2">
      <c r="A11" s="32"/>
      <c r="B11" s="36" t="s">
        <v>111</v>
      </c>
      <c r="C11" s="47"/>
      <c r="D11" s="47"/>
      <c r="E11" s="47"/>
      <c r="F11" s="47"/>
      <c r="G11" s="47"/>
      <c r="H11" s="47"/>
    </row>
    <row r="12" spans="1:8" x14ac:dyDescent="0.2">
      <c r="A12" s="32"/>
      <c r="B12" s="36" t="s">
        <v>112</v>
      </c>
      <c r="C12" s="47"/>
      <c r="D12" s="47"/>
      <c r="E12" s="47"/>
      <c r="F12" s="47"/>
      <c r="G12" s="47"/>
      <c r="H12" s="47"/>
    </row>
    <row r="13" spans="1:8" x14ac:dyDescent="0.2">
      <c r="A13" s="32"/>
      <c r="B13" s="36" t="s">
        <v>113</v>
      </c>
      <c r="C13" s="47"/>
      <c r="D13" s="47"/>
      <c r="E13" s="47"/>
      <c r="F13" s="47"/>
      <c r="G13" s="47"/>
      <c r="H13" s="47"/>
    </row>
    <row r="14" spans="1:8" x14ac:dyDescent="0.2">
      <c r="A14" s="32"/>
      <c r="B14" s="36" t="s">
        <v>37</v>
      </c>
      <c r="C14" s="47"/>
      <c r="D14" s="47"/>
      <c r="E14" s="47"/>
      <c r="F14" s="47"/>
      <c r="G14" s="47"/>
      <c r="H14" s="47"/>
    </row>
    <row r="15" spans="1:8" x14ac:dyDescent="0.2">
      <c r="A15" s="34"/>
      <c r="B15" s="36"/>
      <c r="C15" s="47"/>
      <c r="D15" s="47"/>
      <c r="E15" s="47"/>
      <c r="F15" s="47"/>
      <c r="G15" s="47"/>
      <c r="H15" s="47"/>
    </row>
    <row r="16" spans="1:8" x14ac:dyDescent="0.2">
      <c r="A16" s="35" t="s">
        <v>114</v>
      </c>
      <c r="B16" s="37"/>
      <c r="C16" s="47"/>
      <c r="D16" s="47"/>
      <c r="E16" s="47"/>
      <c r="F16" s="47"/>
      <c r="G16" s="47"/>
      <c r="H16" s="47"/>
    </row>
    <row r="17" spans="1:8" x14ac:dyDescent="0.2">
      <c r="A17" s="32"/>
      <c r="B17" s="36" t="s">
        <v>115</v>
      </c>
      <c r="C17" s="28">
        <v>38474149.420000002</v>
      </c>
      <c r="D17" s="28">
        <v>121976974.01000001</v>
      </c>
      <c r="E17" s="28">
        <v>160451123.43000001</v>
      </c>
      <c r="F17" s="28">
        <v>149496779.266</v>
      </c>
      <c r="G17" s="28">
        <v>148906051.82600001</v>
      </c>
      <c r="H17" s="28">
        <f>E17-F17</f>
        <v>10954344.164000005</v>
      </c>
    </row>
    <row r="18" spans="1:8" x14ac:dyDescent="0.2">
      <c r="A18" s="32"/>
      <c r="B18" s="36" t="s">
        <v>116</v>
      </c>
      <c r="C18" s="47"/>
      <c r="D18" s="47"/>
      <c r="E18" s="47"/>
      <c r="F18" s="47"/>
      <c r="G18" s="47"/>
      <c r="H18" s="47"/>
    </row>
    <row r="19" spans="1:8" x14ac:dyDescent="0.2">
      <c r="A19" s="32"/>
      <c r="B19" s="36" t="s">
        <v>117</v>
      </c>
      <c r="C19" s="47"/>
      <c r="D19" s="47"/>
      <c r="E19" s="47"/>
      <c r="F19" s="47"/>
      <c r="G19" s="47"/>
      <c r="H19" s="47"/>
    </row>
    <row r="20" spans="1:8" x14ac:dyDescent="0.2">
      <c r="A20" s="32"/>
      <c r="B20" s="36" t="s">
        <v>118</v>
      </c>
      <c r="C20" s="47"/>
      <c r="D20" s="47"/>
      <c r="E20" s="47"/>
      <c r="F20" s="47"/>
      <c r="G20" s="47"/>
      <c r="H20" s="47"/>
    </row>
    <row r="21" spans="1:8" x14ac:dyDescent="0.2">
      <c r="A21" s="32"/>
      <c r="B21" s="36" t="s">
        <v>119</v>
      </c>
      <c r="C21" s="47"/>
      <c r="D21" s="47"/>
      <c r="E21" s="47"/>
      <c r="F21" s="47"/>
      <c r="G21" s="47"/>
      <c r="H21" s="47"/>
    </row>
    <row r="22" spans="1:8" x14ac:dyDescent="0.2">
      <c r="A22" s="32"/>
      <c r="B22" s="36" t="s">
        <v>120</v>
      </c>
      <c r="C22" s="47"/>
      <c r="D22" s="47"/>
      <c r="E22" s="47"/>
      <c r="F22" s="47"/>
      <c r="G22" s="47"/>
      <c r="H22" s="47"/>
    </row>
    <row r="23" spans="1:8" x14ac:dyDescent="0.2">
      <c r="A23" s="32"/>
      <c r="B23" s="36" t="s">
        <v>121</v>
      </c>
      <c r="C23" s="47"/>
      <c r="D23" s="47"/>
      <c r="E23" s="47"/>
      <c r="F23" s="47"/>
      <c r="G23" s="47"/>
      <c r="H23" s="47"/>
    </row>
    <row r="24" spans="1:8" x14ac:dyDescent="0.2">
      <c r="A24" s="34"/>
      <c r="B24" s="36"/>
      <c r="C24" s="47"/>
      <c r="D24" s="47"/>
      <c r="E24" s="47"/>
      <c r="F24" s="47"/>
      <c r="G24" s="47"/>
      <c r="H24" s="47"/>
    </row>
    <row r="25" spans="1:8" x14ac:dyDescent="0.2">
      <c r="A25" s="35" t="s">
        <v>122</v>
      </c>
      <c r="B25" s="37"/>
      <c r="C25" s="47"/>
      <c r="D25" s="47"/>
      <c r="E25" s="47"/>
      <c r="F25" s="47"/>
      <c r="G25" s="47"/>
      <c r="H25" s="47"/>
    </row>
    <row r="26" spans="1:8" x14ac:dyDescent="0.2">
      <c r="A26" s="32"/>
      <c r="B26" s="36" t="s">
        <v>123</v>
      </c>
      <c r="C26" s="47"/>
      <c r="D26" s="47"/>
      <c r="E26" s="47"/>
      <c r="F26" s="47"/>
      <c r="G26" s="47"/>
      <c r="H26" s="47"/>
    </row>
    <row r="27" spans="1:8" x14ac:dyDescent="0.2">
      <c r="A27" s="32"/>
      <c r="B27" s="36" t="s">
        <v>124</v>
      </c>
      <c r="C27" s="47"/>
      <c r="D27" s="47"/>
      <c r="E27" s="47"/>
      <c r="F27" s="47"/>
      <c r="G27" s="47"/>
      <c r="H27" s="47"/>
    </row>
    <row r="28" spans="1:8" x14ac:dyDescent="0.2">
      <c r="A28" s="32"/>
      <c r="B28" s="36" t="s">
        <v>125</v>
      </c>
      <c r="C28" s="47"/>
      <c r="D28" s="47"/>
      <c r="E28" s="47"/>
      <c r="F28" s="47"/>
      <c r="G28" s="47"/>
      <c r="H28" s="47"/>
    </row>
    <row r="29" spans="1:8" x14ac:dyDescent="0.2">
      <c r="A29" s="32"/>
      <c r="B29" s="36" t="s">
        <v>126</v>
      </c>
      <c r="C29" s="47"/>
      <c r="D29" s="47"/>
      <c r="E29" s="47"/>
      <c r="F29" s="47"/>
      <c r="G29" s="47"/>
      <c r="H29" s="47"/>
    </row>
    <row r="30" spans="1:8" x14ac:dyDescent="0.2">
      <c r="A30" s="32"/>
      <c r="B30" s="36" t="s">
        <v>127</v>
      </c>
      <c r="C30" s="47"/>
      <c r="D30" s="47"/>
      <c r="E30" s="47"/>
      <c r="F30" s="47"/>
      <c r="G30" s="47"/>
      <c r="H30" s="47"/>
    </row>
    <row r="31" spans="1:8" x14ac:dyDescent="0.2">
      <c r="A31" s="32"/>
      <c r="B31" s="36" t="s">
        <v>128</v>
      </c>
      <c r="C31" s="47"/>
      <c r="D31" s="47"/>
      <c r="E31" s="47"/>
      <c r="F31" s="47"/>
      <c r="G31" s="47"/>
      <c r="H31" s="47"/>
    </row>
    <row r="32" spans="1:8" x14ac:dyDescent="0.2">
      <c r="A32" s="32"/>
      <c r="B32" s="36" t="s">
        <v>129</v>
      </c>
      <c r="C32" s="47"/>
      <c r="D32" s="47"/>
      <c r="E32" s="47"/>
      <c r="F32" s="47"/>
      <c r="G32" s="47"/>
      <c r="H32" s="47"/>
    </row>
    <row r="33" spans="1:8" x14ac:dyDescent="0.2">
      <c r="A33" s="32"/>
      <c r="B33" s="36" t="s">
        <v>130</v>
      </c>
      <c r="C33" s="47"/>
      <c r="D33" s="47"/>
      <c r="E33" s="47"/>
      <c r="F33" s="47"/>
      <c r="G33" s="47"/>
      <c r="H33" s="47"/>
    </row>
    <row r="34" spans="1:8" x14ac:dyDescent="0.2">
      <c r="A34" s="32"/>
      <c r="B34" s="36" t="s">
        <v>131</v>
      </c>
      <c r="C34" s="47"/>
      <c r="D34" s="47"/>
      <c r="E34" s="47"/>
      <c r="F34" s="47"/>
      <c r="G34" s="47"/>
      <c r="H34" s="47"/>
    </row>
    <row r="35" spans="1:8" x14ac:dyDescent="0.2">
      <c r="A35" s="34"/>
      <c r="B35" s="36"/>
      <c r="C35" s="47"/>
      <c r="D35" s="47"/>
      <c r="E35" s="47"/>
      <c r="F35" s="47"/>
      <c r="G35" s="47"/>
      <c r="H35" s="47"/>
    </row>
    <row r="36" spans="1:8" x14ac:dyDescent="0.2">
      <c r="A36" s="35" t="s">
        <v>132</v>
      </c>
      <c r="B36" s="37"/>
      <c r="C36" s="47"/>
      <c r="D36" s="47"/>
      <c r="E36" s="47"/>
      <c r="F36" s="47"/>
      <c r="G36" s="47"/>
      <c r="H36" s="47"/>
    </row>
    <row r="37" spans="1:8" x14ac:dyDescent="0.2">
      <c r="A37" s="32"/>
      <c r="B37" s="36" t="s">
        <v>133</v>
      </c>
      <c r="C37" s="47"/>
      <c r="D37" s="47"/>
      <c r="E37" s="47"/>
      <c r="F37" s="47"/>
      <c r="G37" s="47"/>
      <c r="H37" s="47"/>
    </row>
    <row r="38" spans="1:8" ht="22.5" customHeight="1" x14ac:dyDescent="0.2">
      <c r="A38" s="32"/>
      <c r="B38" s="36" t="s">
        <v>134</v>
      </c>
      <c r="C38" s="47"/>
      <c r="D38" s="47"/>
      <c r="E38" s="47"/>
      <c r="F38" s="47"/>
      <c r="G38" s="47"/>
      <c r="H38" s="47"/>
    </row>
    <row r="39" spans="1:8" x14ac:dyDescent="0.2">
      <c r="A39" s="32"/>
      <c r="B39" s="36" t="s">
        <v>135</v>
      </c>
      <c r="C39" s="47"/>
      <c r="D39" s="47"/>
      <c r="E39" s="47"/>
      <c r="F39" s="47"/>
      <c r="G39" s="47"/>
      <c r="H39" s="47"/>
    </row>
    <row r="40" spans="1:8" x14ac:dyDescent="0.2">
      <c r="A40" s="32"/>
      <c r="B40" s="36" t="s">
        <v>136</v>
      </c>
      <c r="C40" s="47"/>
      <c r="D40" s="47"/>
      <c r="E40" s="47"/>
      <c r="F40" s="47"/>
      <c r="G40" s="47"/>
      <c r="H40" s="47"/>
    </row>
    <row r="41" spans="1:8" x14ac:dyDescent="0.2">
      <c r="A41" s="34"/>
      <c r="B41" s="36"/>
      <c r="C41" s="47"/>
      <c r="D41" s="47"/>
      <c r="E41" s="47"/>
      <c r="F41" s="47"/>
      <c r="G41" s="47"/>
      <c r="H41" s="47"/>
    </row>
    <row r="42" spans="1:8" x14ac:dyDescent="0.2">
      <c r="A42" s="40"/>
      <c r="B42" s="41" t="s">
        <v>82</v>
      </c>
      <c r="C42" s="44"/>
      <c r="D42" s="44"/>
      <c r="E42" s="44"/>
      <c r="F42" s="44"/>
      <c r="G42" s="44"/>
      <c r="H42" s="44"/>
    </row>
  </sheetData>
  <mergeCells count="4">
    <mergeCell ref="A1:H1"/>
    <mergeCell ref="A2:B4"/>
    <mergeCell ref="C2:G2"/>
    <mergeCell ref="H2:H3"/>
  </mergeCells>
  <printOptions horizontalCentered="1"/>
  <pageMargins left="0.7" right="0.7" top="0.75" bottom="0.75" header="0.3" footer="0.3"/>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david.sanchez</cp:lastModifiedBy>
  <cp:lastPrinted>2022-01-26T15:23:25Z</cp:lastPrinted>
  <dcterms:created xsi:type="dcterms:W3CDTF">2014-02-10T03:37:14Z</dcterms:created>
  <dcterms:modified xsi:type="dcterms:W3CDTF">2022-01-26T15:23:46Z</dcterms:modified>
</cp:coreProperties>
</file>